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8\"/>
    </mc:Choice>
  </mc:AlternateContent>
  <bookViews>
    <workbookView xWindow="-15" yWindow="165" windowWidth="15120" windowHeight="6240"/>
  </bookViews>
  <sheets>
    <sheet name="Verð apríl 2018" sheetId="1" r:id="rId1"/>
  </sheets>
  <definedNames>
    <definedName name="Dags_visit_naest">'Verð apríl 2018'!$A$14</definedName>
    <definedName name="LVT">'Verð apríl 2018'!$C$9</definedName>
    <definedName name="NVT">'Verð apríl 2018'!$C$10</definedName>
    <definedName name="NvtNæstaMánaðar">#REF!</definedName>
    <definedName name="NvtÞessaMánaðar">#REF!</definedName>
    <definedName name="_xlnm.Print_Area" localSheetId="0">'Verð apríl 2018'!$B$7:$N$44,'Verð apríl 2018'!$B$46:$N$82</definedName>
    <definedName name="_xlnm.Print_Titles" localSheetId="0">'Verð apríl 2018'!$1:$5</definedName>
    <definedName name="Verdb_raun">'Verð apríl 2018'!$C$14</definedName>
    <definedName name="verdbspa">'Verð apríl 2018'!$C$13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A14" i="1" l="1"/>
  <c r="C17" i="1"/>
  <c r="C18" i="1" s="1"/>
  <c r="C56" i="1"/>
  <c r="C57" i="1" s="1"/>
  <c r="B55" i="1"/>
  <c r="D4" i="1" l="1"/>
  <c r="A56" i="1"/>
  <c r="A55" i="1"/>
  <c r="B14" i="1"/>
  <c r="B53" i="1" s="1"/>
  <c r="A17" i="1"/>
  <c r="C19" i="1"/>
  <c r="A18" i="1"/>
  <c r="C58" i="1"/>
  <c r="A57" i="1"/>
  <c r="A16" i="1"/>
  <c r="A19" i="1" l="1"/>
  <c r="C20" i="1"/>
  <c r="C59" i="1"/>
  <c r="A58" i="1"/>
  <c r="C60" i="1" l="1"/>
  <c r="A59" i="1"/>
  <c r="C21" i="1"/>
  <c r="A20" i="1"/>
  <c r="A21" i="1" l="1"/>
  <c r="C22" i="1"/>
  <c r="C61" i="1"/>
  <c r="A60" i="1"/>
  <c r="C62" i="1" l="1"/>
  <c r="A61" i="1"/>
  <c r="C23" i="1"/>
  <c r="A22" i="1"/>
  <c r="A23" i="1" l="1"/>
  <c r="C24" i="1"/>
  <c r="A62" i="1"/>
  <c r="C63" i="1"/>
  <c r="C25" i="1" l="1"/>
  <c r="A24" i="1"/>
  <c r="C64" i="1"/>
  <c r="A63" i="1"/>
  <c r="A64" i="1" l="1"/>
  <c r="C65" i="1"/>
  <c r="A25" i="1"/>
  <c r="C26" i="1"/>
  <c r="C66" i="1" l="1"/>
  <c r="A65" i="1"/>
  <c r="C27" i="1"/>
  <c r="A26" i="1"/>
  <c r="A27" i="1" l="1"/>
  <c r="C28" i="1"/>
  <c r="A66" i="1"/>
  <c r="C67" i="1"/>
  <c r="C68" i="1" l="1"/>
  <c r="A67" i="1"/>
  <c r="A28" i="1"/>
  <c r="C29" i="1"/>
  <c r="C69" i="1" l="1"/>
  <c r="A68" i="1"/>
  <c r="A29" i="1"/>
  <c r="C30" i="1"/>
  <c r="C70" i="1" l="1"/>
  <c r="A69" i="1"/>
  <c r="A30" i="1"/>
  <c r="C31" i="1"/>
  <c r="A31" i="1" l="1"/>
  <c r="C32" i="1"/>
  <c r="A70" i="1"/>
  <c r="C71" i="1"/>
  <c r="A71" i="1" l="1"/>
  <c r="C72" i="1"/>
  <c r="A32" i="1"/>
  <c r="C33" i="1"/>
  <c r="A33" i="1" l="1"/>
  <c r="C34" i="1"/>
  <c r="A72" i="1"/>
  <c r="C73" i="1"/>
  <c r="A73" i="1" l="1"/>
  <c r="C74" i="1"/>
  <c r="A34" i="1"/>
  <c r="C35" i="1"/>
  <c r="A35" i="1" l="1"/>
  <c r="C36" i="1"/>
  <c r="A74" i="1"/>
  <c r="C75" i="1"/>
  <c r="A75" i="1" l="1"/>
  <c r="C76" i="1"/>
  <c r="A36" i="1"/>
  <c r="C37" i="1"/>
  <c r="A37" i="1" l="1"/>
  <c r="C38" i="1"/>
  <c r="C39" i="1" s="1"/>
  <c r="A76" i="1"/>
  <c r="C77" i="1"/>
  <c r="A77" i="1" l="1"/>
  <c r="C78" i="1"/>
  <c r="A38" i="1"/>
  <c r="A39" i="1" l="1"/>
  <c r="C40" i="1"/>
  <c r="A78" i="1"/>
  <c r="C79" i="1"/>
  <c r="A40" i="1" l="1"/>
  <c r="C41" i="1"/>
  <c r="A79" i="1"/>
  <c r="C80" i="1"/>
  <c r="A41" i="1" l="1"/>
  <c r="C42" i="1"/>
  <c r="A80" i="1"/>
  <c r="C81" i="1"/>
  <c r="A42" i="1" l="1"/>
  <c r="C43" i="1"/>
  <c r="A81" i="1"/>
  <c r="C82" i="1"/>
  <c r="A43" i="1" l="1"/>
  <c r="A82" i="1"/>
</calcChain>
</file>

<file path=xl/sharedStrings.xml><?xml version="1.0" encoding="utf-8"?>
<sst xmlns="http://schemas.openxmlformats.org/spreadsheetml/2006/main" count="39" uniqueCount="33">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</sst>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8" formatCode="mmmm"/>
    <numFmt numFmtId="170" formatCode="yyyy"/>
    <numFmt numFmtId="171" formatCode="&quot;Dagnr.&quot;dd"/>
    <numFmt numFmtId="173" formatCode="dd/\ \ mmmm"/>
    <numFmt numFmtId="174" formatCode="0.00000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8" fontId="4" fillId="0" borderId="0" xfId="0" applyNumberFormat="1" applyFont="1" applyAlignment="1">
      <alignment horizontal="left" wrapText="1"/>
    </xf>
    <xf numFmtId="170" fontId="4" fillId="0" borderId="0" xfId="0" applyNumberFormat="1" applyFont="1" applyAlignment="1">
      <alignment horizontal="left" wrapText="1"/>
    </xf>
    <xf numFmtId="0" fontId="7" fillId="0" borderId="0" xfId="0" applyFont="1"/>
    <xf numFmtId="173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71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4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4" fontId="3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47050</xdr:colOff>
      <xdr:row>3</xdr:row>
      <xdr:rowOff>183336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L4" sqref="L4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29</v>
      </c>
      <c r="H1" s="22">
        <v>43191</v>
      </c>
      <c r="I1" s="23">
        <v>43191</v>
      </c>
    </row>
    <row r="2" spans="1:14" ht="15" customHeight="1" thickBot="1" x14ac:dyDescent="0.25">
      <c r="K2" s="2" t="s">
        <v>24</v>
      </c>
      <c r="L2" s="3">
        <v>43191</v>
      </c>
    </row>
    <row r="3" spans="1:14" ht="18.75" customHeight="1" thickTop="1" x14ac:dyDescent="0.2">
      <c r="F3" s="24"/>
    </row>
    <row r="4" spans="1:14" ht="15" customHeight="1" x14ac:dyDescent="0.2">
      <c r="D4" s="24" t="e">
        <f>IF(AND(#REF!&gt;0,#REF!=""),"&gt;&gt;&gt; Það vantar dags vísitölu í  forsendur &lt;&lt;&lt;","")</f>
        <v>#REF!</v>
      </c>
      <c r="L4" s="25"/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8875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449.5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5.6000000000000494E-3</v>
      </c>
      <c r="D13" s="8"/>
      <c r="N13" s="27"/>
    </row>
    <row r="14" spans="1:14" ht="11.1" customHeight="1" x14ac:dyDescent="0.2">
      <c r="A14" s="28" t="e">
        <f>IF(DAY(#REF!)&lt;1,32,DAY(#REF!))</f>
        <v>#REF!</v>
      </c>
      <c r="B14" s="1" t="str">
        <f>IF(C14&lt;0,"Lækkun vísitölu","Hækkun vísitölu")</f>
        <v>Hækkun vísitölu</v>
      </c>
      <c r="C14" s="7">
        <v>5.5999999999999999E-3</v>
      </c>
      <c r="N14" s="8"/>
    </row>
    <row r="15" spans="1:14" ht="3.95" customHeight="1" x14ac:dyDescent="0.2">
      <c r="A15" s="6"/>
    </row>
    <row r="16" spans="1:14" ht="10.5" customHeight="1" x14ac:dyDescent="0.2">
      <c r="A16" s="9" t="e">
        <f t="shared" ref="A16:A43" si="0">IF(Dags_visit_naest&gt;C16,verdbspa,Verdb_raun)</f>
        <v>#REF!</v>
      </c>
      <c r="B16" s="29" t="s">
        <v>26</v>
      </c>
      <c r="C16" s="4">
        <v>1</v>
      </c>
      <c r="D16" s="30">
        <v>16.06288</v>
      </c>
      <c r="E16" s="30">
        <v>14.18154</v>
      </c>
      <c r="F16" s="30">
        <v>14.85262</v>
      </c>
      <c r="G16" s="30">
        <v>14.5555</v>
      </c>
      <c r="H16" s="30">
        <v>13.805859999999999</v>
      </c>
      <c r="I16" s="30">
        <v>12.951589999999999</v>
      </c>
      <c r="J16" s="30">
        <v>12.7563</v>
      </c>
      <c r="K16" s="30">
        <v>12.55611</v>
      </c>
      <c r="L16" s="30">
        <v>12.18512</v>
      </c>
      <c r="M16" s="30">
        <v>11.93228</v>
      </c>
      <c r="N16" s="30">
        <v>11.56352</v>
      </c>
    </row>
    <row r="17" spans="1:14" ht="10.5" customHeight="1" x14ac:dyDescent="0.2">
      <c r="A17" s="9" t="e">
        <f t="shared" si="0"/>
        <v>#REF!</v>
      </c>
      <c r="B17" s="10"/>
      <c r="C17" s="4">
        <f t="shared" ref="C17:C43" si="1">C16+1</f>
        <v>2</v>
      </c>
      <c r="D17" s="30">
        <v>16.068359999999998</v>
      </c>
      <c r="E17" s="30">
        <v>14.186389999999999</v>
      </c>
      <c r="F17" s="30">
        <v>14.85779</v>
      </c>
      <c r="G17" s="30">
        <v>14.560560000000001</v>
      </c>
      <c r="H17" s="30">
        <v>13.81067</v>
      </c>
      <c r="I17" s="30">
        <v>12.95609</v>
      </c>
      <c r="J17" s="30">
        <v>12.76074</v>
      </c>
      <c r="K17" s="30">
        <v>12.56048</v>
      </c>
      <c r="L17" s="30">
        <v>12.189360000000001</v>
      </c>
      <c r="M17" s="30">
        <v>11.93643</v>
      </c>
      <c r="N17" s="30">
        <v>11.567550000000001</v>
      </c>
    </row>
    <row r="18" spans="1:14" ht="10.5" customHeight="1" x14ac:dyDescent="0.2">
      <c r="A18" s="9" t="e">
        <f t="shared" si="0"/>
        <v>#REF!</v>
      </c>
      <c r="B18" s="10"/>
      <c r="C18" s="31">
        <f t="shared" si="1"/>
        <v>3</v>
      </c>
      <c r="D18" s="32">
        <v>16.07385</v>
      </c>
      <c r="E18" s="32">
        <v>14.191229999999999</v>
      </c>
      <c r="F18" s="32">
        <v>14.862959999999999</v>
      </c>
      <c r="G18" s="32">
        <v>14.565630000000001</v>
      </c>
      <c r="H18" s="32">
        <v>13.815480000000001</v>
      </c>
      <c r="I18" s="32">
        <v>12.960599999999999</v>
      </c>
      <c r="J18" s="32">
        <v>12.765180000000001</v>
      </c>
      <c r="K18" s="32">
        <v>12.56485</v>
      </c>
      <c r="L18" s="32">
        <v>12.1936</v>
      </c>
      <c r="M18" s="32">
        <v>11.94059</v>
      </c>
      <c r="N18" s="32">
        <v>11.571569999999999</v>
      </c>
    </row>
    <row r="19" spans="1:14" ht="10.5" customHeight="1" x14ac:dyDescent="0.2">
      <c r="A19" s="9" t="e">
        <f t="shared" si="0"/>
        <v>#REF!</v>
      </c>
      <c r="B19" s="10"/>
      <c r="C19" s="4">
        <f t="shared" si="1"/>
        <v>4</v>
      </c>
      <c r="D19" s="30">
        <v>16.079339999999998</v>
      </c>
      <c r="E19" s="30">
        <v>14.19608</v>
      </c>
      <c r="F19" s="30">
        <v>14.86814</v>
      </c>
      <c r="G19" s="30">
        <v>14.5707</v>
      </c>
      <c r="H19" s="30">
        <v>13.82029</v>
      </c>
      <c r="I19" s="30">
        <v>12.965120000000001</v>
      </c>
      <c r="J19" s="30">
        <v>12.76962</v>
      </c>
      <c r="K19" s="30">
        <v>12.56922</v>
      </c>
      <c r="L19" s="30">
        <v>12.197839999999999</v>
      </c>
      <c r="M19" s="30">
        <v>11.944739999999999</v>
      </c>
      <c r="N19" s="30">
        <v>11.5756</v>
      </c>
    </row>
    <row r="20" spans="1:14" ht="10.5" customHeight="1" x14ac:dyDescent="0.2">
      <c r="A20" s="9" t="e">
        <f t="shared" si="0"/>
        <v>#REF!</v>
      </c>
      <c r="B20" s="10"/>
      <c r="C20" s="4">
        <f t="shared" si="1"/>
        <v>5</v>
      </c>
      <c r="D20" s="30">
        <v>16.08483</v>
      </c>
      <c r="E20" s="30">
        <v>14.20093</v>
      </c>
      <c r="F20" s="30">
        <v>14.87331</v>
      </c>
      <c r="G20" s="30">
        <v>14.57577</v>
      </c>
      <c r="H20" s="30">
        <v>13.825100000000001</v>
      </c>
      <c r="I20" s="30">
        <v>12.96963</v>
      </c>
      <c r="J20" s="30">
        <v>12.77407</v>
      </c>
      <c r="K20" s="30">
        <v>12.573600000000001</v>
      </c>
      <c r="L20" s="30">
        <v>12.20209</v>
      </c>
      <c r="M20" s="30">
        <v>11.9489</v>
      </c>
      <c r="N20" s="30">
        <v>11.57963</v>
      </c>
    </row>
    <row r="21" spans="1:14" s="13" customFormat="1" ht="10.5" customHeight="1" x14ac:dyDescent="0.2">
      <c r="A21" s="11" t="e">
        <f t="shared" si="0"/>
        <v>#REF!</v>
      </c>
      <c r="B21" s="12"/>
      <c r="C21" s="31">
        <f t="shared" si="1"/>
        <v>6</v>
      </c>
      <c r="D21" s="32">
        <v>16.090319999999998</v>
      </c>
      <c r="E21" s="32">
        <v>14.205780000000001</v>
      </c>
      <c r="F21" s="32">
        <v>14.878489999999999</v>
      </c>
      <c r="G21" s="32">
        <v>14.58085</v>
      </c>
      <c r="H21" s="32">
        <v>13.82991</v>
      </c>
      <c r="I21" s="32">
        <v>12.97414</v>
      </c>
      <c r="J21" s="32">
        <v>12.778510000000001</v>
      </c>
      <c r="K21" s="32">
        <v>12.577970000000001</v>
      </c>
      <c r="L21" s="32">
        <v>12.206340000000001</v>
      </c>
      <c r="M21" s="32">
        <v>11.953060000000001</v>
      </c>
      <c r="N21" s="32">
        <v>11.58366</v>
      </c>
    </row>
    <row r="22" spans="1:14" ht="10.5" customHeight="1" x14ac:dyDescent="0.2">
      <c r="A22" s="9" t="e">
        <f t="shared" si="0"/>
        <v>#REF!</v>
      </c>
      <c r="B22" s="10"/>
      <c r="C22" s="4">
        <f t="shared" si="1"/>
        <v>7</v>
      </c>
      <c r="D22" s="30">
        <v>16.09582</v>
      </c>
      <c r="E22" s="30">
        <v>14.21063</v>
      </c>
      <c r="F22" s="30">
        <v>14.88367</v>
      </c>
      <c r="G22" s="30">
        <v>14.58592</v>
      </c>
      <c r="H22" s="30">
        <v>13.834720000000001</v>
      </c>
      <c r="I22" s="30">
        <v>12.97866</v>
      </c>
      <c r="J22" s="30">
        <v>12.782959999999999</v>
      </c>
      <c r="K22" s="30">
        <v>12.58235</v>
      </c>
      <c r="L22" s="30">
        <v>12.21058</v>
      </c>
      <c r="M22" s="30">
        <v>11.95722</v>
      </c>
      <c r="N22" s="30">
        <v>11.58769</v>
      </c>
    </row>
    <row r="23" spans="1:14" ht="10.5" customHeight="1" x14ac:dyDescent="0.2">
      <c r="A23" s="9" t="e">
        <f t="shared" si="0"/>
        <v>#REF!</v>
      </c>
      <c r="B23" s="10"/>
      <c r="C23" s="4">
        <f t="shared" si="1"/>
        <v>8</v>
      </c>
      <c r="D23" s="30">
        <v>16.101320000000001</v>
      </c>
      <c r="E23" s="30">
        <v>14.215479999999999</v>
      </c>
      <c r="F23" s="30">
        <v>14.88885</v>
      </c>
      <c r="G23" s="30">
        <v>14.590999999999999</v>
      </c>
      <c r="H23" s="30">
        <v>13.83954</v>
      </c>
      <c r="I23" s="30">
        <v>12.983180000000001</v>
      </c>
      <c r="J23" s="30">
        <v>12.787409999999999</v>
      </c>
      <c r="K23" s="30">
        <v>12.586729999999999</v>
      </c>
      <c r="L23" s="30">
        <v>12.214829999999999</v>
      </c>
      <c r="M23" s="30">
        <v>11.96138</v>
      </c>
      <c r="N23" s="30">
        <v>11.59173</v>
      </c>
    </row>
    <row r="24" spans="1:14" s="13" customFormat="1" ht="10.5" customHeight="1" x14ac:dyDescent="0.2">
      <c r="A24" s="9" t="e">
        <f t="shared" si="0"/>
        <v>#REF!</v>
      </c>
      <c r="B24" s="10"/>
      <c r="C24" s="31">
        <f t="shared" si="1"/>
        <v>9</v>
      </c>
      <c r="D24" s="32">
        <v>16.106809999999999</v>
      </c>
      <c r="E24" s="32">
        <v>14.22034</v>
      </c>
      <c r="F24" s="32">
        <v>14.894030000000001</v>
      </c>
      <c r="G24" s="32">
        <v>14.596080000000001</v>
      </c>
      <c r="H24" s="32">
        <v>13.84435</v>
      </c>
      <c r="I24" s="32">
        <v>12.987690000000001</v>
      </c>
      <c r="J24" s="32">
        <v>12.79186</v>
      </c>
      <c r="K24" s="32">
        <v>12.59111</v>
      </c>
      <c r="L24" s="32">
        <v>12.21909</v>
      </c>
      <c r="M24" s="32">
        <v>11.96555</v>
      </c>
      <c r="N24" s="32">
        <v>11.59576</v>
      </c>
    </row>
    <row r="25" spans="1:14" s="13" customFormat="1" ht="10.5" customHeight="1" x14ac:dyDescent="0.2">
      <c r="A25" s="9" t="e">
        <f t="shared" si="0"/>
        <v>#REF!</v>
      </c>
      <c r="B25" s="10"/>
      <c r="C25" s="33">
        <f t="shared" si="1"/>
        <v>10</v>
      </c>
      <c r="D25" s="30">
        <v>16.112310000000001</v>
      </c>
      <c r="E25" s="30">
        <v>14.22519</v>
      </c>
      <c r="F25" s="30">
        <v>14.89921</v>
      </c>
      <c r="G25" s="30">
        <v>14.60116</v>
      </c>
      <c r="H25" s="30">
        <v>13.849170000000001</v>
      </c>
      <c r="I25" s="30">
        <v>12.99221</v>
      </c>
      <c r="J25" s="30">
        <v>12.79631</v>
      </c>
      <c r="K25" s="30">
        <v>12.59549</v>
      </c>
      <c r="L25" s="30">
        <v>12.22334</v>
      </c>
      <c r="M25" s="30">
        <v>11.969709999999999</v>
      </c>
      <c r="N25" s="30">
        <v>11.5998</v>
      </c>
    </row>
    <row r="26" spans="1:14" s="15" customFormat="1" ht="10.5" customHeight="1" x14ac:dyDescent="0.2">
      <c r="A26" s="9" t="e">
        <f t="shared" si="0"/>
        <v>#REF!</v>
      </c>
      <c r="B26" s="14"/>
      <c r="C26" s="33">
        <f t="shared" si="1"/>
        <v>11</v>
      </c>
      <c r="D26" s="30">
        <v>16.117819999999998</v>
      </c>
      <c r="E26" s="30">
        <v>14.23005</v>
      </c>
      <c r="F26" s="30">
        <v>14.904400000000001</v>
      </c>
      <c r="G26" s="30">
        <v>14.60624</v>
      </c>
      <c r="H26" s="30">
        <v>13.85399</v>
      </c>
      <c r="I26" s="30">
        <v>12.996740000000001</v>
      </c>
      <c r="J26" s="30">
        <v>12.80077</v>
      </c>
      <c r="K26" s="30">
        <v>12.599880000000001</v>
      </c>
      <c r="L26" s="30">
        <v>12.227589999999999</v>
      </c>
      <c r="M26" s="30">
        <v>11.973879999999999</v>
      </c>
      <c r="N26" s="30">
        <v>11.60383</v>
      </c>
    </row>
    <row r="27" spans="1:14" s="15" customFormat="1" ht="10.5" customHeight="1" x14ac:dyDescent="0.2">
      <c r="A27" s="16" t="e">
        <f t="shared" si="0"/>
        <v>#REF!</v>
      </c>
      <c r="B27" s="14"/>
      <c r="C27" s="31">
        <f t="shared" si="1"/>
        <v>12</v>
      </c>
      <c r="D27" s="32">
        <v>16.12332</v>
      </c>
      <c r="E27" s="32">
        <v>14.234909999999999</v>
      </c>
      <c r="F27" s="32">
        <v>14.90959</v>
      </c>
      <c r="G27" s="32">
        <v>14.611319999999999</v>
      </c>
      <c r="H27" s="32">
        <v>13.85882</v>
      </c>
      <c r="I27" s="32">
        <v>13.00126</v>
      </c>
      <c r="J27" s="32">
        <v>12.80522</v>
      </c>
      <c r="K27" s="32">
        <v>12.60426</v>
      </c>
      <c r="L27" s="32">
        <v>12.23185</v>
      </c>
      <c r="M27" s="32">
        <v>11.97804</v>
      </c>
      <c r="N27" s="32">
        <v>11.60787</v>
      </c>
    </row>
    <row r="28" spans="1:14" s="15" customFormat="1" ht="10.5" customHeight="1" x14ac:dyDescent="0.2">
      <c r="A28" s="16" t="e">
        <f t="shared" si="0"/>
        <v>#REF!</v>
      </c>
      <c r="B28" s="14"/>
      <c r="C28" s="33">
        <f t="shared" si="1"/>
        <v>13</v>
      </c>
      <c r="D28" s="30">
        <v>16.128830000000001</v>
      </c>
      <c r="E28" s="30">
        <v>14.23977</v>
      </c>
      <c r="F28" s="30">
        <v>14.91478</v>
      </c>
      <c r="G28" s="30">
        <v>14.61641</v>
      </c>
      <c r="H28" s="30">
        <v>13.86364</v>
      </c>
      <c r="I28" s="30">
        <v>13.005789999999999</v>
      </c>
      <c r="J28" s="30">
        <v>12.80968</v>
      </c>
      <c r="K28" s="30">
        <v>12.608650000000001</v>
      </c>
      <c r="L28" s="30">
        <v>12.23611</v>
      </c>
      <c r="M28" s="30">
        <v>11.98221</v>
      </c>
      <c r="N28" s="30">
        <v>11.61191</v>
      </c>
    </row>
    <row r="29" spans="1:14" s="15" customFormat="1" ht="10.5" customHeight="1" x14ac:dyDescent="0.2">
      <c r="A29" s="17" t="e">
        <f t="shared" si="0"/>
        <v>#REF!</v>
      </c>
      <c r="B29" s="14"/>
      <c r="C29" s="33">
        <f t="shared" si="1"/>
        <v>14</v>
      </c>
      <c r="D29" s="30">
        <v>16.134340000000002</v>
      </c>
      <c r="E29" s="30">
        <v>14.244630000000001</v>
      </c>
      <c r="F29" s="30">
        <v>14.919969999999999</v>
      </c>
      <c r="G29" s="30">
        <v>14.621499999999999</v>
      </c>
      <c r="H29" s="30">
        <v>13.868460000000001</v>
      </c>
      <c r="I29" s="30">
        <v>13.01031</v>
      </c>
      <c r="J29" s="30">
        <v>12.81414</v>
      </c>
      <c r="K29" s="30">
        <v>12.61304</v>
      </c>
      <c r="L29" s="30">
        <v>12.24037</v>
      </c>
      <c r="M29" s="30">
        <v>11.98638</v>
      </c>
      <c r="N29" s="30">
        <v>11.61595</v>
      </c>
    </row>
    <row r="30" spans="1:14" s="15" customFormat="1" ht="10.5" customHeight="1" x14ac:dyDescent="0.2">
      <c r="A30" s="17" t="e">
        <f t="shared" si="0"/>
        <v>#REF!</v>
      </c>
      <c r="B30" s="14"/>
      <c r="C30" s="31">
        <f t="shared" si="1"/>
        <v>15</v>
      </c>
      <c r="D30" s="32">
        <v>16.139849999999999</v>
      </c>
      <c r="E30" s="32">
        <v>14.249499999999999</v>
      </c>
      <c r="F30" s="32">
        <v>14.92516</v>
      </c>
      <c r="G30" s="32">
        <v>14.62659</v>
      </c>
      <c r="H30" s="32">
        <v>13.873290000000001</v>
      </c>
      <c r="I30" s="32">
        <v>13.01484</v>
      </c>
      <c r="J30" s="32">
        <v>12.8186</v>
      </c>
      <c r="K30" s="32">
        <v>12.617430000000001</v>
      </c>
      <c r="L30" s="32">
        <v>12.244630000000001</v>
      </c>
      <c r="M30" s="32">
        <v>11.99056</v>
      </c>
      <c r="N30" s="32">
        <v>11.62</v>
      </c>
    </row>
    <row r="31" spans="1:14" s="15" customFormat="1" ht="10.5" customHeight="1" x14ac:dyDescent="0.2">
      <c r="A31" s="17" t="e">
        <f t="shared" si="0"/>
        <v>#REF!</v>
      </c>
      <c r="C31" s="33">
        <f t="shared" si="1"/>
        <v>16</v>
      </c>
      <c r="D31" s="30">
        <v>16.14536</v>
      </c>
      <c r="E31" s="30">
        <v>14.25436</v>
      </c>
      <c r="F31" s="30">
        <v>14.93036</v>
      </c>
      <c r="G31" s="30">
        <v>14.631679999999999</v>
      </c>
      <c r="H31" s="30">
        <v>13.878119999999999</v>
      </c>
      <c r="I31" s="30">
        <v>13.01937</v>
      </c>
      <c r="J31" s="30">
        <v>12.82306</v>
      </c>
      <c r="K31" s="30">
        <v>12.62182</v>
      </c>
      <c r="L31" s="30">
        <v>12.248889999999999</v>
      </c>
      <c r="M31" s="30">
        <v>11.994730000000001</v>
      </c>
      <c r="N31" s="30">
        <v>11.624040000000001</v>
      </c>
    </row>
    <row r="32" spans="1:14" s="15" customFormat="1" ht="10.5" customHeight="1" x14ac:dyDescent="0.2">
      <c r="A32" s="17" t="e">
        <f t="shared" si="0"/>
        <v>#REF!</v>
      </c>
      <c r="C32" s="33">
        <f t="shared" si="1"/>
        <v>17</v>
      </c>
      <c r="D32" s="30">
        <v>16.150870000000001</v>
      </c>
      <c r="E32" s="30">
        <v>14.259230000000001</v>
      </c>
      <c r="F32" s="30">
        <v>14.935549999999999</v>
      </c>
      <c r="G32" s="30">
        <v>14.63677</v>
      </c>
      <c r="H32" s="30">
        <v>13.882949999999999</v>
      </c>
      <c r="I32" s="30">
        <v>13.023899999999999</v>
      </c>
      <c r="J32" s="30">
        <v>12.82752</v>
      </c>
      <c r="K32" s="30">
        <v>12.62621</v>
      </c>
      <c r="L32" s="30">
        <v>12.25315</v>
      </c>
      <c r="M32" s="30">
        <v>11.998900000000001</v>
      </c>
      <c r="N32" s="30">
        <v>11.62809</v>
      </c>
    </row>
    <row r="33" spans="1:19" s="15" customFormat="1" ht="10.5" customHeight="1" x14ac:dyDescent="0.2">
      <c r="A33" s="17" t="e">
        <f t="shared" si="0"/>
        <v>#REF!</v>
      </c>
      <c r="C33" s="31">
        <f t="shared" si="1"/>
        <v>18</v>
      </c>
      <c r="D33" s="32">
        <v>16.156389999999998</v>
      </c>
      <c r="E33" s="32">
        <v>14.264099999999999</v>
      </c>
      <c r="F33" s="32">
        <v>14.94075</v>
      </c>
      <c r="G33" s="32">
        <v>14.641870000000001</v>
      </c>
      <c r="H33" s="32">
        <v>13.887779999999999</v>
      </c>
      <c r="I33" s="32">
        <v>13.02844</v>
      </c>
      <c r="J33" s="32">
        <v>12.831989999999999</v>
      </c>
      <c r="K33" s="32">
        <v>12.630610000000001</v>
      </c>
      <c r="L33" s="32">
        <v>12.25742</v>
      </c>
      <c r="M33" s="32">
        <v>12.003080000000001</v>
      </c>
      <c r="N33" s="32">
        <v>11.63214</v>
      </c>
    </row>
    <row r="34" spans="1:19" s="15" customFormat="1" ht="10.5" customHeight="1" x14ac:dyDescent="0.2">
      <c r="A34" s="17" t="e">
        <f t="shared" si="0"/>
        <v>#REF!</v>
      </c>
      <c r="C34" s="33">
        <f t="shared" si="1"/>
        <v>19</v>
      </c>
      <c r="D34" s="30">
        <v>16.161899999999999</v>
      </c>
      <c r="E34" s="30">
        <v>14.268969999999999</v>
      </c>
      <c r="F34" s="30">
        <v>14.94595</v>
      </c>
      <c r="G34" s="30">
        <v>14.64696</v>
      </c>
      <c r="H34" s="30">
        <v>13.892620000000001</v>
      </c>
      <c r="I34" s="30">
        <v>13.032970000000001</v>
      </c>
      <c r="J34" s="30">
        <v>12.836449999999999</v>
      </c>
      <c r="K34" s="30">
        <v>12.635009999999999</v>
      </c>
      <c r="L34" s="30">
        <v>12.26168</v>
      </c>
      <c r="M34" s="30">
        <v>12.00726</v>
      </c>
      <c r="N34" s="30">
        <v>11.63618</v>
      </c>
    </row>
    <row r="35" spans="1:19" s="15" customFormat="1" ht="10.5" customHeight="1" x14ac:dyDescent="0.2">
      <c r="A35" s="17" t="e">
        <f t="shared" si="0"/>
        <v>#REF!</v>
      </c>
      <c r="C35" s="33">
        <f t="shared" si="1"/>
        <v>20</v>
      </c>
      <c r="D35" s="30">
        <v>16.16742</v>
      </c>
      <c r="E35" s="30">
        <v>14.273849999999999</v>
      </c>
      <c r="F35" s="30">
        <v>14.95115</v>
      </c>
      <c r="G35" s="30">
        <v>14.652060000000001</v>
      </c>
      <c r="H35" s="30">
        <v>13.897449999999999</v>
      </c>
      <c r="I35" s="30">
        <v>13.037509999999999</v>
      </c>
      <c r="J35" s="30">
        <v>12.840920000000001</v>
      </c>
      <c r="K35" s="30">
        <v>12.6394</v>
      </c>
      <c r="L35" s="30">
        <v>12.26595</v>
      </c>
      <c r="M35" s="30">
        <v>12.01144</v>
      </c>
      <c r="N35" s="30">
        <v>11.640230000000001</v>
      </c>
    </row>
    <row r="36" spans="1:19" s="15" customFormat="1" ht="10.5" customHeight="1" x14ac:dyDescent="0.2">
      <c r="A36" s="17" t="e">
        <f t="shared" si="0"/>
        <v>#REF!</v>
      </c>
      <c r="C36" s="31">
        <f t="shared" si="1"/>
        <v>21</v>
      </c>
      <c r="D36" s="32">
        <v>16.172940000000001</v>
      </c>
      <c r="E36" s="32">
        <v>14.27872</v>
      </c>
      <c r="F36" s="32">
        <v>14.95636</v>
      </c>
      <c r="G36" s="32">
        <v>14.657159999999999</v>
      </c>
      <c r="H36" s="32">
        <v>13.902290000000001</v>
      </c>
      <c r="I36" s="32">
        <v>13.04205</v>
      </c>
      <c r="J36" s="32">
        <v>12.84539</v>
      </c>
      <c r="K36" s="32">
        <v>12.643800000000001</v>
      </c>
      <c r="L36" s="32">
        <v>12.27022</v>
      </c>
      <c r="M36" s="32">
        <v>12.01562</v>
      </c>
      <c r="N36" s="32">
        <v>11.64429</v>
      </c>
    </row>
    <row r="37" spans="1:19" s="15" customFormat="1" ht="10.5" customHeight="1" x14ac:dyDescent="0.2">
      <c r="A37" s="17" t="e">
        <f t="shared" si="0"/>
        <v>#REF!</v>
      </c>
      <c r="C37" s="33">
        <f t="shared" si="1"/>
        <v>22</v>
      </c>
      <c r="D37" s="30">
        <v>16.178470000000001</v>
      </c>
      <c r="E37" s="30">
        <v>14.2836</v>
      </c>
      <c r="F37" s="30">
        <v>14.96156</v>
      </c>
      <c r="G37" s="30">
        <v>14.66226</v>
      </c>
      <c r="H37" s="30">
        <v>13.90713</v>
      </c>
      <c r="I37" s="30">
        <v>13.046580000000001</v>
      </c>
      <c r="J37" s="30">
        <v>12.84986</v>
      </c>
      <c r="K37" s="30">
        <v>12.648199999999999</v>
      </c>
      <c r="L37" s="30">
        <v>12.27449</v>
      </c>
      <c r="M37" s="30">
        <v>12.0198</v>
      </c>
      <c r="N37" s="30">
        <v>11.648339999999999</v>
      </c>
      <c r="P37" s="30"/>
      <c r="Q37" s="30"/>
    </row>
    <row r="38" spans="1:19" s="15" customFormat="1" ht="10.5" customHeight="1" x14ac:dyDescent="0.2">
      <c r="A38" s="17" t="e">
        <f t="shared" si="0"/>
        <v>#REF!</v>
      </c>
      <c r="C38" s="33">
        <f t="shared" si="1"/>
        <v>23</v>
      </c>
      <c r="D38" s="30">
        <v>16.183990000000001</v>
      </c>
      <c r="E38" s="30">
        <v>14.28847</v>
      </c>
      <c r="F38" s="30">
        <v>14.96677</v>
      </c>
      <c r="G38" s="30">
        <v>14.66736</v>
      </c>
      <c r="H38" s="30">
        <v>13.91197</v>
      </c>
      <c r="I38" s="30">
        <v>13.051130000000001</v>
      </c>
      <c r="J38" s="30">
        <v>12.854340000000001</v>
      </c>
      <c r="K38" s="30">
        <v>12.652609999999999</v>
      </c>
      <c r="L38" s="30">
        <v>12.27876</v>
      </c>
      <c r="M38" s="30">
        <v>12.02398</v>
      </c>
      <c r="N38" s="30">
        <v>11.65239</v>
      </c>
    </row>
    <row r="39" spans="1:19" s="15" customFormat="1" ht="10.5" customHeight="1" x14ac:dyDescent="0.2">
      <c r="A39" s="17" t="e">
        <f t="shared" si="0"/>
        <v>#REF!</v>
      </c>
      <c r="C39" s="31">
        <f t="shared" si="1"/>
        <v>24</v>
      </c>
      <c r="D39" s="32">
        <v>16.189520000000002</v>
      </c>
      <c r="E39" s="32">
        <v>14.29335</v>
      </c>
      <c r="F39" s="32">
        <v>14.97198</v>
      </c>
      <c r="G39" s="32">
        <v>14.672470000000001</v>
      </c>
      <c r="H39" s="32">
        <v>13.91681</v>
      </c>
      <c r="I39" s="32">
        <v>13.055669999999999</v>
      </c>
      <c r="J39" s="32">
        <v>12.85881</v>
      </c>
      <c r="K39" s="32">
        <v>12.65701</v>
      </c>
      <c r="L39" s="32">
        <v>12.28304</v>
      </c>
      <c r="M39" s="32">
        <v>12.028169999999999</v>
      </c>
      <c r="N39" s="32">
        <v>11.65645</v>
      </c>
    </row>
    <row r="40" spans="1:19" s="15" customFormat="1" ht="10.5" customHeight="1" x14ac:dyDescent="0.2">
      <c r="A40" s="17" t="e">
        <f t="shared" si="0"/>
        <v>#REF!</v>
      </c>
      <c r="C40" s="33">
        <f t="shared" si="1"/>
        <v>25</v>
      </c>
      <c r="D40" s="30">
        <v>16.195049999999998</v>
      </c>
      <c r="E40" s="30">
        <v>14.29824</v>
      </c>
      <c r="F40" s="30">
        <v>14.97719</v>
      </c>
      <c r="G40" s="30">
        <v>14.677580000000001</v>
      </c>
      <c r="H40" s="30">
        <v>13.921659999999999</v>
      </c>
      <c r="I40" s="30">
        <v>13.06021</v>
      </c>
      <c r="J40" s="30">
        <v>12.863289999999999</v>
      </c>
      <c r="K40" s="30">
        <v>12.66141</v>
      </c>
      <c r="L40" s="30">
        <v>12.28731</v>
      </c>
      <c r="M40" s="30">
        <v>12.032360000000001</v>
      </c>
      <c r="N40" s="30">
        <v>11.66051</v>
      </c>
    </row>
    <row r="41" spans="1:19" s="15" customFormat="1" ht="10.5" customHeight="1" x14ac:dyDescent="0.2">
      <c r="A41" s="17" t="e">
        <f t="shared" si="0"/>
        <v>#REF!</v>
      </c>
      <c r="C41" s="33">
        <f t="shared" si="1"/>
        <v>26</v>
      </c>
      <c r="D41" s="30">
        <v>16.200579999999999</v>
      </c>
      <c r="E41" s="30">
        <v>14.30312</v>
      </c>
      <c r="F41" s="30">
        <v>14.98241</v>
      </c>
      <c r="G41" s="30">
        <v>14.682689999999999</v>
      </c>
      <c r="H41" s="30">
        <v>13.926500000000001</v>
      </c>
      <c r="I41" s="30">
        <v>13.06476</v>
      </c>
      <c r="J41" s="30">
        <v>12.867760000000001</v>
      </c>
      <c r="K41" s="30">
        <v>12.66582</v>
      </c>
      <c r="L41" s="30">
        <v>12.291589999999999</v>
      </c>
      <c r="M41" s="30">
        <v>12.03654</v>
      </c>
      <c r="N41" s="30">
        <v>11.66456</v>
      </c>
    </row>
    <row r="42" spans="1:19" s="15" customFormat="1" ht="10.5" customHeight="1" x14ac:dyDescent="0.2">
      <c r="A42" s="17" t="e">
        <f t="shared" si="0"/>
        <v>#REF!</v>
      </c>
      <c r="C42" s="31">
        <f t="shared" si="1"/>
        <v>27</v>
      </c>
      <c r="D42" s="32">
        <v>16.206109999999999</v>
      </c>
      <c r="E42" s="32">
        <v>14.308</v>
      </c>
      <c r="F42" s="32">
        <v>14.98762</v>
      </c>
      <c r="G42" s="32">
        <v>14.687799999999999</v>
      </c>
      <c r="H42" s="32">
        <v>13.93135</v>
      </c>
      <c r="I42" s="32">
        <v>13.06931</v>
      </c>
      <c r="J42" s="32">
        <v>12.87224</v>
      </c>
      <c r="K42" s="32">
        <v>12.67023</v>
      </c>
      <c r="L42" s="32">
        <v>12.295870000000001</v>
      </c>
      <c r="M42" s="32">
        <v>12.04073</v>
      </c>
      <c r="N42" s="32">
        <v>11.668620000000001</v>
      </c>
    </row>
    <row r="43" spans="1:19" s="15" customFormat="1" ht="10.5" customHeight="1" x14ac:dyDescent="0.2">
      <c r="A43" s="17" t="e">
        <f t="shared" si="0"/>
        <v>#REF!</v>
      </c>
      <c r="C43" s="33">
        <f t="shared" si="1"/>
        <v>28</v>
      </c>
      <c r="D43" s="30">
        <v>16.211649999999999</v>
      </c>
      <c r="E43" s="30">
        <v>14.312889999999999</v>
      </c>
      <c r="F43" s="30">
        <v>14.992839999999999</v>
      </c>
      <c r="G43" s="30">
        <v>14.692909999999999</v>
      </c>
      <c r="H43" s="30">
        <v>13.936199999999999</v>
      </c>
      <c r="I43" s="30">
        <v>13.07385</v>
      </c>
      <c r="J43" s="30">
        <v>12.876720000000001</v>
      </c>
      <c r="K43" s="30">
        <v>12.67464</v>
      </c>
      <c r="L43" s="30">
        <v>12.30015</v>
      </c>
      <c r="M43" s="30">
        <v>12.044930000000001</v>
      </c>
      <c r="N43" s="30">
        <v>11.672689999999999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8875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20">
        <v>449.5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v>5.6000000000000494E-3</v>
      </c>
    </row>
    <row r="53" spans="1:19" ht="11.1" customHeight="1" x14ac:dyDescent="0.2">
      <c r="A53" s="18"/>
      <c r="B53" s="1" t="str">
        <f>B14</f>
        <v>Hækkun vísitölu</v>
      </c>
      <c r="C53" s="7">
        <v>5.5999999999999999E-3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 t="e">
        <f t="shared" ref="A55:A82" si="2">IF(Dags_visit_naest&gt;C55,verdbspa,Verdb_raun)</f>
        <v>#REF!</v>
      </c>
      <c r="B55" s="29" t="str">
        <f>B16</f>
        <v>Dagsetning...</v>
      </c>
      <c r="C55" s="10">
        <v>1</v>
      </c>
      <c r="D55" s="30">
        <v>11.24164</v>
      </c>
      <c r="E55" s="30">
        <v>8.7444799999999994</v>
      </c>
      <c r="F55" s="30">
        <v>8.1442599999999992</v>
      </c>
      <c r="G55" s="30">
        <v>8.0096600000000002</v>
      </c>
      <c r="H55" s="30">
        <v>7.8632400000000002</v>
      </c>
      <c r="I55" s="30">
        <v>7.8259299999999996</v>
      </c>
      <c r="J55" s="30">
        <v>7.6784800000000004</v>
      </c>
      <c r="K55" s="30">
        <v>7.5026900000000003</v>
      </c>
      <c r="L55" s="30">
        <v>7.2142799999999996</v>
      </c>
      <c r="M55" s="30">
        <v>6.3278699999999999</v>
      </c>
      <c r="N55" s="30">
        <v>4.8757799999999998</v>
      </c>
    </row>
    <row r="56" spans="1:19" ht="10.5" customHeight="1" x14ac:dyDescent="0.2">
      <c r="A56" s="9" t="e">
        <f t="shared" si="2"/>
        <v>#REF!</v>
      </c>
      <c r="B56" s="34"/>
      <c r="C56" s="10">
        <f t="shared" ref="C56:C82" si="3">C55+1</f>
        <v>2</v>
      </c>
      <c r="D56" s="30">
        <v>11.24555</v>
      </c>
      <c r="E56" s="30">
        <v>8.7472899999999996</v>
      </c>
      <c r="F56" s="30">
        <v>8.1468299999999996</v>
      </c>
      <c r="G56" s="30">
        <v>8.0121900000000004</v>
      </c>
      <c r="H56" s="30">
        <v>7.8657199999999996</v>
      </c>
      <c r="I56" s="30">
        <v>7.8283899999999997</v>
      </c>
      <c r="J56" s="30">
        <v>7.6809000000000003</v>
      </c>
      <c r="K56" s="30">
        <v>7.5050499999999998</v>
      </c>
      <c r="L56" s="30">
        <v>7.2165600000000003</v>
      </c>
      <c r="M56" s="30">
        <v>6.3298699999999997</v>
      </c>
      <c r="N56" s="30">
        <v>4.8773200000000001</v>
      </c>
    </row>
    <row r="57" spans="1:19" ht="10.5" customHeight="1" x14ac:dyDescent="0.2">
      <c r="A57" s="9" t="e">
        <f t="shared" si="2"/>
        <v>#REF!</v>
      </c>
      <c r="B57" s="34"/>
      <c r="C57" s="31">
        <f t="shared" si="3"/>
        <v>3</v>
      </c>
      <c r="D57" s="32">
        <v>11.249470000000001</v>
      </c>
      <c r="E57" s="32">
        <v>8.7501099999999994</v>
      </c>
      <c r="F57" s="32">
        <v>8.1493900000000004</v>
      </c>
      <c r="G57" s="32">
        <v>8.0147099999999991</v>
      </c>
      <c r="H57" s="32">
        <v>7.8681999999999999</v>
      </c>
      <c r="I57" s="32">
        <v>7.8308600000000004</v>
      </c>
      <c r="J57" s="32">
        <v>7.6833200000000001</v>
      </c>
      <c r="K57" s="32">
        <v>7.5074199999999998</v>
      </c>
      <c r="L57" s="32">
        <v>7.2188299999999996</v>
      </c>
      <c r="M57" s="32">
        <v>6.3318599999999998</v>
      </c>
      <c r="N57" s="32">
        <v>4.8788499999999999</v>
      </c>
    </row>
    <row r="58" spans="1:19" ht="10.5" customHeight="1" x14ac:dyDescent="0.2">
      <c r="A58" s="9" t="e">
        <f t="shared" si="2"/>
        <v>#REF!</v>
      </c>
      <c r="B58" s="34"/>
      <c r="C58" s="10">
        <f t="shared" si="3"/>
        <v>4</v>
      </c>
      <c r="D58" s="30">
        <v>11.25338</v>
      </c>
      <c r="E58" s="30">
        <v>8.7529199999999996</v>
      </c>
      <c r="F58" s="30">
        <v>8.1519600000000008</v>
      </c>
      <c r="G58" s="30">
        <v>8.0172399999999993</v>
      </c>
      <c r="H58" s="30">
        <v>7.8706800000000001</v>
      </c>
      <c r="I58" s="30">
        <v>7.8333300000000001</v>
      </c>
      <c r="J58" s="30">
        <v>7.68574</v>
      </c>
      <c r="K58" s="30">
        <v>7.5097800000000001</v>
      </c>
      <c r="L58" s="30">
        <v>7.2211100000000004</v>
      </c>
      <c r="M58" s="30">
        <v>6.3338599999999996</v>
      </c>
      <c r="N58" s="30">
        <v>4.8803900000000002</v>
      </c>
    </row>
    <row r="59" spans="1:19" ht="10.5" customHeight="1" x14ac:dyDescent="0.2">
      <c r="A59" s="9" t="e">
        <f t="shared" si="2"/>
        <v>#REF!</v>
      </c>
      <c r="B59" s="34"/>
      <c r="C59" s="10">
        <f t="shared" si="3"/>
        <v>5</v>
      </c>
      <c r="D59" s="30">
        <v>11.257300000000001</v>
      </c>
      <c r="E59" s="30">
        <v>8.7557399999999994</v>
      </c>
      <c r="F59" s="30">
        <v>8.1545299999999994</v>
      </c>
      <c r="G59" s="30">
        <v>8.0197699999999994</v>
      </c>
      <c r="H59" s="30">
        <v>7.8731600000000004</v>
      </c>
      <c r="I59" s="30">
        <v>7.8357900000000003</v>
      </c>
      <c r="J59" s="30">
        <v>7.6881599999999999</v>
      </c>
      <c r="K59" s="30">
        <v>7.5121500000000001</v>
      </c>
      <c r="L59" s="30">
        <v>7.2233799999999997</v>
      </c>
      <c r="M59" s="30">
        <v>6.3358499999999998</v>
      </c>
      <c r="N59" s="30">
        <v>4.8819299999999997</v>
      </c>
    </row>
    <row r="60" spans="1:19" ht="10.5" customHeight="1" x14ac:dyDescent="0.2">
      <c r="A60" s="9" t="e">
        <f t="shared" si="2"/>
        <v>#REF!</v>
      </c>
      <c r="B60" s="34"/>
      <c r="C60" s="31">
        <f t="shared" si="3"/>
        <v>6</v>
      </c>
      <c r="D60" s="32">
        <v>11.26122</v>
      </c>
      <c r="E60" s="32">
        <v>8.7585499999999996</v>
      </c>
      <c r="F60" s="32">
        <v>8.1570999999999998</v>
      </c>
      <c r="G60" s="32">
        <v>8.0222899999999999</v>
      </c>
      <c r="H60" s="32">
        <v>7.8756399999999998</v>
      </c>
      <c r="I60" s="32">
        <v>7.83826</v>
      </c>
      <c r="J60" s="32">
        <v>7.6905900000000003</v>
      </c>
      <c r="K60" s="32">
        <v>7.5145200000000001</v>
      </c>
      <c r="L60" s="32">
        <v>7.2256600000000004</v>
      </c>
      <c r="M60" s="32">
        <v>6.3378500000000004</v>
      </c>
      <c r="N60" s="32">
        <v>4.88347</v>
      </c>
    </row>
    <row r="61" spans="1:19" ht="10.5" customHeight="1" x14ac:dyDescent="0.2">
      <c r="A61" s="9" t="e">
        <f t="shared" si="2"/>
        <v>#REF!</v>
      </c>
      <c r="B61" s="34"/>
      <c r="C61" s="10">
        <f t="shared" si="3"/>
        <v>7</v>
      </c>
      <c r="D61" s="30">
        <v>11.265140000000001</v>
      </c>
      <c r="E61" s="30">
        <v>8.7613699999999994</v>
      </c>
      <c r="F61" s="30">
        <v>8.1596700000000002</v>
      </c>
      <c r="G61" s="30">
        <v>8.0248200000000001</v>
      </c>
      <c r="H61" s="30">
        <v>7.87812</v>
      </c>
      <c r="I61" s="30">
        <v>7.8407299999999998</v>
      </c>
      <c r="J61" s="30">
        <v>7.6930100000000001</v>
      </c>
      <c r="K61" s="30">
        <v>7.5168900000000001</v>
      </c>
      <c r="L61" s="30">
        <v>7.2279299999999997</v>
      </c>
      <c r="M61" s="30">
        <v>6.3398500000000002</v>
      </c>
      <c r="N61" s="30">
        <v>4.8850100000000003</v>
      </c>
    </row>
    <row r="62" spans="1:19" ht="10.5" customHeight="1" x14ac:dyDescent="0.2">
      <c r="A62" s="9" t="e">
        <f t="shared" si="2"/>
        <v>#REF!</v>
      </c>
      <c r="B62" s="34"/>
      <c r="C62" s="10">
        <f t="shared" si="3"/>
        <v>8</v>
      </c>
      <c r="D62" s="30">
        <v>11.26906</v>
      </c>
      <c r="E62" s="30">
        <v>8.7641899999999993</v>
      </c>
      <c r="F62" s="30">
        <v>8.1622400000000006</v>
      </c>
      <c r="G62" s="30">
        <v>8.0273500000000002</v>
      </c>
      <c r="H62" s="30">
        <v>7.8806000000000003</v>
      </c>
      <c r="I62" s="30">
        <v>7.8432000000000004</v>
      </c>
      <c r="J62" s="30">
        <v>7.69543</v>
      </c>
      <c r="K62" s="30">
        <v>7.5192500000000004</v>
      </c>
      <c r="L62" s="30">
        <v>7.2302099999999996</v>
      </c>
      <c r="M62" s="30">
        <v>6.34185</v>
      </c>
      <c r="N62" s="30">
        <v>4.8865499999999997</v>
      </c>
    </row>
    <row r="63" spans="1:19" s="13" customFormat="1" ht="10.5" customHeight="1" x14ac:dyDescent="0.2">
      <c r="A63" s="9" t="e">
        <f t="shared" si="2"/>
        <v>#REF!</v>
      </c>
      <c r="B63" s="35"/>
      <c r="C63" s="31">
        <f t="shared" si="3"/>
        <v>9</v>
      </c>
      <c r="D63" s="32">
        <v>11.27298</v>
      </c>
      <c r="E63" s="32">
        <v>8.7670100000000009</v>
      </c>
      <c r="F63" s="32">
        <v>8.1648099999999992</v>
      </c>
      <c r="G63" s="32">
        <v>8.0298800000000004</v>
      </c>
      <c r="H63" s="32">
        <v>7.8830900000000002</v>
      </c>
      <c r="I63" s="32">
        <v>7.8456700000000001</v>
      </c>
      <c r="J63" s="32">
        <v>7.6978600000000004</v>
      </c>
      <c r="K63" s="32">
        <v>7.5216200000000004</v>
      </c>
      <c r="L63" s="32">
        <v>7.2324900000000003</v>
      </c>
      <c r="M63" s="32">
        <v>6.3438400000000001</v>
      </c>
      <c r="N63" s="32">
        <v>4.88809</v>
      </c>
    </row>
    <row r="64" spans="1:19" s="13" customFormat="1" ht="10.5" customHeight="1" x14ac:dyDescent="0.2">
      <c r="A64" s="9" t="e">
        <f t="shared" si="2"/>
        <v>#REF!</v>
      </c>
      <c r="B64" s="35"/>
      <c r="C64" s="12">
        <f t="shared" si="3"/>
        <v>10</v>
      </c>
      <c r="D64" s="30">
        <v>11.276899999999999</v>
      </c>
      <c r="E64" s="30">
        <v>8.7698300000000007</v>
      </c>
      <c r="F64" s="30">
        <v>8.1673899999999993</v>
      </c>
      <c r="G64" s="30">
        <v>8.0324100000000005</v>
      </c>
      <c r="H64" s="30">
        <v>7.8855700000000004</v>
      </c>
      <c r="I64" s="30">
        <v>7.8481500000000004</v>
      </c>
      <c r="J64" s="30">
        <v>7.7002800000000002</v>
      </c>
      <c r="K64" s="30">
        <v>7.5239900000000004</v>
      </c>
      <c r="L64" s="30">
        <v>7.2347700000000001</v>
      </c>
      <c r="M64" s="30">
        <v>6.3458399999999999</v>
      </c>
      <c r="N64" s="30">
        <v>4.8896300000000004</v>
      </c>
    </row>
    <row r="65" spans="1:14" s="15" customFormat="1" ht="10.5" customHeight="1" x14ac:dyDescent="0.2">
      <c r="A65" s="16" t="e">
        <f t="shared" si="2"/>
        <v>#REF!</v>
      </c>
      <c r="B65" s="36"/>
      <c r="C65" s="12">
        <f t="shared" si="3"/>
        <v>11</v>
      </c>
      <c r="D65" s="30">
        <v>11.28083</v>
      </c>
      <c r="E65" s="30">
        <v>8.7726500000000005</v>
      </c>
      <c r="F65" s="30">
        <v>8.1699599999999997</v>
      </c>
      <c r="G65" s="30">
        <v>8.0349400000000006</v>
      </c>
      <c r="H65" s="30">
        <v>7.8880499999999998</v>
      </c>
      <c r="I65" s="30">
        <v>7.8506200000000002</v>
      </c>
      <c r="J65" s="30">
        <v>7.7027099999999997</v>
      </c>
      <c r="K65" s="30">
        <v>7.5263600000000004</v>
      </c>
      <c r="L65" s="30">
        <v>7.23705</v>
      </c>
      <c r="M65" s="30">
        <v>6.3478399999999997</v>
      </c>
      <c r="N65" s="30">
        <v>4.8911699999999998</v>
      </c>
    </row>
    <row r="66" spans="1:14" s="15" customFormat="1" ht="10.5" customHeight="1" x14ac:dyDescent="0.2">
      <c r="A66" s="16" t="e">
        <f t="shared" si="2"/>
        <v>#REF!</v>
      </c>
      <c r="B66" s="36"/>
      <c r="C66" s="31">
        <f t="shared" si="3"/>
        <v>12</v>
      </c>
      <c r="D66" s="32">
        <v>11.284750000000001</v>
      </c>
      <c r="E66" s="32">
        <v>8.7754799999999999</v>
      </c>
      <c r="F66" s="32">
        <v>8.1725300000000001</v>
      </c>
      <c r="G66" s="32">
        <v>8.0374700000000008</v>
      </c>
      <c r="H66" s="32">
        <v>7.8905399999999997</v>
      </c>
      <c r="I66" s="32">
        <v>7.8530899999999999</v>
      </c>
      <c r="J66" s="32">
        <v>7.7051400000000001</v>
      </c>
      <c r="K66" s="32">
        <v>7.52874</v>
      </c>
      <c r="L66" s="32">
        <v>7.2393299999999998</v>
      </c>
      <c r="M66" s="32">
        <v>6.3498400000000004</v>
      </c>
      <c r="N66" s="32">
        <v>4.8927100000000001</v>
      </c>
    </row>
    <row r="67" spans="1:14" s="15" customFormat="1" ht="10.5" customHeight="1" x14ac:dyDescent="0.2">
      <c r="A67" s="16" t="e">
        <f t="shared" si="2"/>
        <v>#REF!</v>
      </c>
      <c r="B67" s="36"/>
      <c r="C67" s="12">
        <f t="shared" si="3"/>
        <v>13</v>
      </c>
      <c r="D67" s="30">
        <v>11.288679999999999</v>
      </c>
      <c r="E67" s="30">
        <v>8.7782999999999998</v>
      </c>
      <c r="F67" s="30">
        <v>8.1751100000000001</v>
      </c>
      <c r="G67" s="30">
        <v>8.0399999999999991</v>
      </c>
      <c r="H67" s="30">
        <v>7.8930300000000004</v>
      </c>
      <c r="I67" s="30">
        <v>7.8555700000000002</v>
      </c>
      <c r="J67" s="30">
        <v>7.7075699999999996</v>
      </c>
      <c r="K67" s="30">
        <v>7.53111</v>
      </c>
      <c r="L67" s="30">
        <v>7.2416099999999997</v>
      </c>
      <c r="M67" s="30">
        <v>6.3518400000000002</v>
      </c>
      <c r="N67" s="30">
        <v>4.8942500000000004</v>
      </c>
    </row>
    <row r="68" spans="1:14" s="15" customFormat="1" ht="10.5" customHeight="1" x14ac:dyDescent="0.2">
      <c r="A68" s="17" t="e">
        <f t="shared" si="2"/>
        <v>#REF!</v>
      </c>
      <c r="B68" s="36"/>
      <c r="C68" s="12">
        <f t="shared" si="3"/>
        <v>14</v>
      </c>
      <c r="D68" s="30">
        <v>11.29261</v>
      </c>
      <c r="E68" s="30">
        <v>8.7811199999999996</v>
      </c>
      <c r="F68" s="30">
        <v>8.1776900000000001</v>
      </c>
      <c r="G68" s="30">
        <v>8.0425400000000007</v>
      </c>
      <c r="H68" s="30">
        <v>7.8955099999999998</v>
      </c>
      <c r="I68" s="30">
        <v>7.8580399999999999</v>
      </c>
      <c r="J68" s="30">
        <v>7.71</v>
      </c>
      <c r="K68" s="30">
        <v>7.53348</v>
      </c>
      <c r="L68" s="30">
        <v>7.2438900000000004</v>
      </c>
      <c r="M68" s="30">
        <v>6.3538399999999999</v>
      </c>
      <c r="N68" s="30">
        <v>4.8957899999999999</v>
      </c>
    </row>
    <row r="69" spans="1:14" s="15" customFormat="1" ht="10.5" customHeight="1" x14ac:dyDescent="0.2">
      <c r="A69" s="17" t="e">
        <f t="shared" si="2"/>
        <v>#REF!</v>
      </c>
      <c r="B69" s="36"/>
      <c r="C69" s="31">
        <f t="shared" si="3"/>
        <v>15</v>
      </c>
      <c r="D69" s="32">
        <v>11.29654</v>
      </c>
      <c r="E69" s="32">
        <v>8.7839500000000008</v>
      </c>
      <c r="F69" s="32">
        <v>8.1802600000000005</v>
      </c>
      <c r="G69" s="32">
        <v>8.0450700000000008</v>
      </c>
      <c r="H69" s="32">
        <v>7.8979999999999997</v>
      </c>
      <c r="I69" s="32">
        <v>7.8605200000000002</v>
      </c>
      <c r="J69" s="32">
        <v>7.7124199999999998</v>
      </c>
      <c r="K69" s="32">
        <v>7.5358599999999996</v>
      </c>
      <c r="L69" s="32">
        <v>7.2461700000000002</v>
      </c>
      <c r="M69" s="37">
        <v>6.3558500000000002</v>
      </c>
      <c r="N69" s="37">
        <v>4.8973300000000002</v>
      </c>
    </row>
    <row r="70" spans="1:14" s="15" customFormat="1" ht="10.5" customHeight="1" x14ac:dyDescent="0.2">
      <c r="A70" s="17" t="e">
        <f t="shared" si="2"/>
        <v>#REF!</v>
      </c>
      <c r="B70" s="36"/>
      <c r="C70" s="12">
        <f t="shared" si="3"/>
        <v>16</v>
      </c>
      <c r="D70" s="30">
        <v>11.300470000000001</v>
      </c>
      <c r="E70" s="30">
        <v>8.7867700000000006</v>
      </c>
      <c r="F70" s="30">
        <v>8.1828400000000006</v>
      </c>
      <c r="G70" s="30">
        <v>8.0476100000000006</v>
      </c>
      <c r="H70" s="30">
        <v>7.9004899999999996</v>
      </c>
      <c r="I70" s="30">
        <v>7.8630000000000004</v>
      </c>
      <c r="J70" s="30">
        <v>7.7148500000000002</v>
      </c>
      <c r="K70" s="30">
        <v>7.5382300000000004</v>
      </c>
      <c r="L70" s="30">
        <v>7.2484599999999997</v>
      </c>
      <c r="M70" s="30">
        <v>6.35785</v>
      </c>
      <c r="N70" s="30">
        <v>4.8988800000000001</v>
      </c>
    </row>
    <row r="71" spans="1:14" s="15" customFormat="1" ht="10.5" customHeight="1" x14ac:dyDescent="0.2">
      <c r="A71" s="17" t="e">
        <f t="shared" si="2"/>
        <v>#REF!</v>
      </c>
      <c r="B71" s="36"/>
      <c r="C71" s="12">
        <f t="shared" si="3"/>
        <v>17</v>
      </c>
      <c r="D71" s="30">
        <v>11.304410000000001</v>
      </c>
      <c r="E71" s="30">
        <v>8.7896000000000001</v>
      </c>
      <c r="F71" s="30">
        <v>8.1854200000000006</v>
      </c>
      <c r="G71" s="30">
        <v>8.0501400000000007</v>
      </c>
      <c r="H71" s="30">
        <v>7.9029800000000003</v>
      </c>
      <c r="I71" s="30">
        <v>7.8654700000000002</v>
      </c>
      <c r="J71" s="30">
        <v>7.7172900000000002</v>
      </c>
      <c r="K71" s="30">
        <v>7.54061</v>
      </c>
      <c r="L71" s="30">
        <v>7.2507400000000004</v>
      </c>
      <c r="M71" s="30">
        <v>6.3598499999999998</v>
      </c>
      <c r="N71" s="30">
        <v>4.9004200000000004</v>
      </c>
    </row>
    <row r="72" spans="1:14" s="15" customFormat="1" ht="10.5" customHeight="1" x14ac:dyDescent="0.2">
      <c r="A72" s="17" t="e">
        <f t="shared" si="2"/>
        <v>#REF!</v>
      </c>
      <c r="B72" s="36"/>
      <c r="C72" s="31">
        <f t="shared" si="3"/>
        <v>18</v>
      </c>
      <c r="D72" s="32">
        <v>11.308339999999999</v>
      </c>
      <c r="E72" s="32">
        <v>8.7924299999999995</v>
      </c>
      <c r="F72" s="32">
        <v>8.1880000000000006</v>
      </c>
      <c r="G72" s="32">
        <v>8.0526800000000005</v>
      </c>
      <c r="H72" s="32">
        <v>7.9054700000000002</v>
      </c>
      <c r="I72" s="32">
        <v>7.8679500000000004</v>
      </c>
      <c r="J72" s="32">
        <v>7.7197199999999997</v>
      </c>
      <c r="K72" s="32">
        <v>7.54298</v>
      </c>
      <c r="L72" s="32">
        <v>7.2530299999999999</v>
      </c>
      <c r="M72" s="32">
        <v>6.3618600000000001</v>
      </c>
      <c r="N72" s="32">
        <v>4.9019700000000004</v>
      </c>
    </row>
    <row r="73" spans="1:14" s="15" customFormat="1" ht="10.5" customHeight="1" x14ac:dyDescent="0.2">
      <c r="A73" s="17" t="e">
        <f t="shared" si="2"/>
        <v>#REF!</v>
      </c>
      <c r="B73" s="36"/>
      <c r="C73" s="12">
        <f t="shared" si="3"/>
        <v>19</v>
      </c>
      <c r="D73" s="30">
        <v>11.312279999999999</v>
      </c>
      <c r="E73" s="30">
        <v>8.7952600000000007</v>
      </c>
      <c r="F73" s="30">
        <v>8.1905800000000006</v>
      </c>
      <c r="G73" s="30">
        <v>8.0552200000000003</v>
      </c>
      <c r="H73" s="30">
        <v>7.9079600000000001</v>
      </c>
      <c r="I73" s="30">
        <v>7.8704299999999998</v>
      </c>
      <c r="J73" s="30">
        <v>7.7221500000000001</v>
      </c>
      <c r="K73" s="30">
        <v>7.5453599999999996</v>
      </c>
      <c r="L73" s="30">
        <v>7.2553099999999997</v>
      </c>
      <c r="M73" s="30">
        <v>6.3638599999999999</v>
      </c>
      <c r="N73" s="30">
        <v>4.9035099999999998</v>
      </c>
    </row>
    <row r="74" spans="1:14" s="15" customFormat="1" ht="10.5" customHeight="1" x14ac:dyDescent="0.2">
      <c r="A74" s="17" t="e">
        <f t="shared" si="2"/>
        <v>#REF!</v>
      </c>
      <c r="B74" s="36"/>
      <c r="C74" s="12">
        <f t="shared" si="3"/>
        <v>20</v>
      </c>
      <c r="D74" s="30">
        <v>11.31622</v>
      </c>
      <c r="E74" s="30">
        <v>8.7980900000000002</v>
      </c>
      <c r="F74" s="30">
        <v>8.1931600000000007</v>
      </c>
      <c r="G74" s="30">
        <v>8.0577500000000004</v>
      </c>
      <c r="H74" s="30">
        <v>7.91045</v>
      </c>
      <c r="I74" s="30">
        <v>7.8729100000000001</v>
      </c>
      <c r="J74" s="30">
        <v>7.7245799999999996</v>
      </c>
      <c r="K74" s="30">
        <v>7.5477400000000001</v>
      </c>
      <c r="L74" s="30">
        <v>7.2576000000000001</v>
      </c>
      <c r="M74" s="30">
        <v>6.3658700000000001</v>
      </c>
      <c r="N74" s="30">
        <v>4.9050599999999998</v>
      </c>
    </row>
    <row r="75" spans="1:14" s="15" customFormat="1" ht="10.5" customHeight="1" x14ac:dyDescent="0.2">
      <c r="A75" s="17" t="e">
        <f t="shared" si="2"/>
        <v>#REF!</v>
      </c>
      <c r="B75" s="36"/>
      <c r="C75" s="31">
        <f t="shared" si="3"/>
        <v>21</v>
      </c>
      <c r="D75" s="32">
        <v>11.32015</v>
      </c>
      <c r="E75" s="32">
        <v>8.8009199999999996</v>
      </c>
      <c r="F75" s="32">
        <v>8.1957400000000007</v>
      </c>
      <c r="G75" s="32">
        <v>8.0602900000000002</v>
      </c>
      <c r="H75" s="32">
        <v>7.9129500000000004</v>
      </c>
      <c r="I75" s="32">
        <v>7.8753900000000003</v>
      </c>
      <c r="J75" s="32">
        <v>7.7270200000000004</v>
      </c>
      <c r="K75" s="32">
        <v>7.5501100000000001</v>
      </c>
      <c r="L75" s="32">
        <v>7.2598799999999999</v>
      </c>
      <c r="M75" s="32">
        <v>6.3678699999999999</v>
      </c>
      <c r="N75" s="32">
        <v>4.9066000000000001</v>
      </c>
    </row>
    <row r="76" spans="1:14" s="15" customFormat="1" ht="10.5" customHeight="1" x14ac:dyDescent="0.2">
      <c r="A76" s="17" t="e">
        <f t="shared" si="2"/>
        <v>#REF!</v>
      </c>
      <c r="B76" s="36"/>
      <c r="C76" s="12">
        <f t="shared" si="3"/>
        <v>22</v>
      </c>
      <c r="D76" s="30">
        <v>11.32409</v>
      </c>
      <c r="E76" s="30">
        <v>8.8037500000000009</v>
      </c>
      <c r="F76" s="30">
        <v>8.1983200000000007</v>
      </c>
      <c r="G76" s="30">
        <v>8.0628299999999999</v>
      </c>
      <c r="H76" s="30">
        <v>7.9154400000000003</v>
      </c>
      <c r="I76" s="30">
        <v>7.8778699999999997</v>
      </c>
      <c r="J76" s="30">
        <v>7.7294499999999999</v>
      </c>
      <c r="K76" s="30">
        <v>7.5524899999999997</v>
      </c>
      <c r="L76" s="30">
        <v>7.2621700000000002</v>
      </c>
      <c r="M76" s="30">
        <v>6.3698800000000002</v>
      </c>
      <c r="N76" s="30">
        <v>4.90815</v>
      </c>
    </row>
    <row r="77" spans="1:14" s="15" customFormat="1" ht="10.5" customHeight="1" x14ac:dyDescent="0.2">
      <c r="A77" s="17" t="e">
        <f t="shared" si="2"/>
        <v>#REF!</v>
      </c>
      <c r="B77" s="36"/>
      <c r="C77" s="12">
        <f t="shared" si="3"/>
        <v>23</v>
      </c>
      <c r="D77" s="30">
        <v>11.32804</v>
      </c>
      <c r="E77" s="30">
        <v>8.8065800000000003</v>
      </c>
      <c r="F77" s="30">
        <v>8.2009100000000004</v>
      </c>
      <c r="G77" s="30">
        <v>8.0653699999999997</v>
      </c>
      <c r="H77" s="30">
        <v>7.9179300000000001</v>
      </c>
      <c r="I77" s="30">
        <v>7.8803599999999996</v>
      </c>
      <c r="J77" s="30">
        <v>7.7318899999999999</v>
      </c>
      <c r="K77" s="30">
        <v>7.5548700000000002</v>
      </c>
      <c r="L77" s="30">
        <v>7.2644599999999997</v>
      </c>
      <c r="M77" s="30">
        <v>6.3718899999999996</v>
      </c>
      <c r="N77" s="30">
        <v>4.9096900000000003</v>
      </c>
    </row>
    <row r="78" spans="1:14" s="15" customFormat="1" ht="10.5" customHeight="1" x14ac:dyDescent="0.2">
      <c r="A78" s="17" t="e">
        <f t="shared" si="2"/>
        <v>#REF!</v>
      </c>
      <c r="B78" s="36"/>
      <c r="C78" s="31">
        <f t="shared" si="3"/>
        <v>24</v>
      </c>
      <c r="D78" s="32">
        <v>11.33198</v>
      </c>
      <c r="E78" s="32">
        <v>8.8094199999999994</v>
      </c>
      <c r="F78" s="32">
        <v>8.2034900000000004</v>
      </c>
      <c r="G78" s="32">
        <v>8.0679200000000009</v>
      </c>
      <c r="H78" s="32">
        <v>7.9204299999999996</v>
      </c>
      <c r="I78" s="32">
        <v>7.8828399999999998</v>
      </c>
      <c r="J78" s="32">
        <v>7.7343200000000003</v>
      </c>
      <c r="K78" s="32">
        <v>7.5572499999999998</v>
      </c>
      <c r="L78" s="32">
        <v>7.26675</v>
      </c>
      <c r="M78" s="32">
        <v>6.3738900000000003</v>
      </c>
      <c r="N78" s="32">
        <v>4.9112400000000003</v>
      </c>
    </row>
    <row r="79" spans="1:14" s="15" customFormat="1" ht="10.5" customHeight="1" x14ac:dyDescent="0.2">
      <c r="A79" s="17" t="e">
        <f t="shared" si="2"/>
        <v>#REF!</v>
      </c>
      <c r="B79" s="36"/>
      <c r="C79" s="12">
        <f t="shared" si="3"/>
        <v>25</v>
      </c>
      <c r="D79" s="30">
        <v>11.33592</v>
      </c>
      <c r="E79" s="30">
        <v>8.8122500000000006</v>
      </c>
      <c r="F79" s="30">
        <v>8.20608</v>
      </c>
      <c r="G79" s="30">
        <v>8.0704600000000006</v>
      </c>
      <c r="H79" s="30">
        <v>7.9229200000000004</v>
      </c>
      <c r="I79" s="30">
        <v>7.8853200000000001</v>
      </c>
      <c r="J79" s="30">
        <v>7.7367600000000003</v>
      </c>
      <c r="K79" s="30">
        <v>7.5596300000000003</v>
      </c>
      <c r="L79" s="30">
        <v>7.2690400000000004</v>
      </c>
      <c r="M79" s="30">
        <v>6.3758999999999997</v>
      </c>
      <c r="N79" s="30">
        <v>4.9127900000000002</v>
      </c>
    </row>
    <row r="80" spans="1:14" s="15" customFormat="1" ht="10.5" customHeight="1" x14ac:dyDescent="0.2">
      <c r="A80" s="17" t="e">
        <f t="shared" si="2"/>
        <v>#REF!</v>
      </c>
      <c r="B80" s="36"/>
      <c r="C80" s="12">
        <f t="shared" si="3"/>
        <v>26</v>
      </c>
      <c r="D80" s="30">
        <v>11.339869999999999</v>
      </c>
      <c r="E80" s="30">
        <v>8.81508</v>
      </c>
      <c r="F80" s="30">
        <v>8.2086600000000001</v>
      </c>
      <c r="G80" s="30">
        <v>8.0730000000000004</v>
      </c>
      <c r="H80" s="30">
        <v>7.9254199999999999</v>
      </c>
      <c r="I80" s="30">
        <v>7.88781</v>
      </c>
      <c r="J80" s="30">
        <v>7.7392000000000003</v>
      </c>
      <c r="K80" s="30">
        <v>7.5620200000000004</v>
      </c>
      <c r="L80" s="30">
        <v>7.2713299999999998</v>
      </c>
      <c r="M80" s="30">
        <v>6.37791</v>
      </c>
      <c r="N80" s="30">
        <v>4.9143400000000002</v>
      </c>
    </row>
    <row r="81" spans="1:14" s="15" customFormat="1" ht="10.5" customHeight="1" x14ac:dyDescent="0.2">
      <c r="A81" s="17" t="e">
        <f t="shared" si="2"/>
        <v>#REF!</v>
      </c>
      <c r="B81" s="36"/>
      <c r="C81" s="31">
        <f t="shared" si="3"/>
        <v>27</v>
      </c>
      <c r="D81" s="32">
        <v>11.343819999999999</v>
      </c>
      <c r="E81" s="32">
        <v>8.8179200000000009</v>
      </c>
      <c r="F81" s="32">
        <v>8.2112499999999997</v>
      </c>
      <c r="G81" s="32">
        <v>8.0755400000000002</v>
      </c>
      <c r="H81" s="32">
        <v>7.9279200000000003</v>
      </c>
      <c r="I81" s="32">
        <v>7.8902900000000002</v>
      </c>
      <c r="J81" s="32">
        <v>7.7416400000000003</v>
      </c>
      <c r="K81" s="32">
        <v>7.5644</v>
      </c>
      <c r="L81" s="32">
        <v>7.2736200000000002</v>
      </c>
      <c r="M81" s="32">
        <v>6.3799200000000003</v>
      </c>
      <c r="N81" s="32">
        <v>4.9158799999999996</v>
      </c>
    </row>
    <row r="82" spans="1:14" s="15" customFormat="1" ht="10.5" customHeight="1" x14ac:dyDescent="0.2">
      <c r="A82" s="17" t="e">
        <f t="shared" si="2"/>
        <v>#REF!</v>
      </c>
      <c r="B82" s="36"/>
      <c r="C82" s="12">
        <f t="shared" si="3"/>
        <v>28</v>
      </c>
      <c r="D82" s="30">
        <v>11.347759999999999</v>
      </c>
      <c r="E82" s="30">
        <v>8.8207599999999999</v>
      </c>
      <c r="F82" s="30">
        <v>8.2138399999999994</v>
      </c>
      <c r="G82" s="30">
        <v>8.0780899999999995</v>
      </c>
      <c r="H82" s="30">
        <v>7.9304199999999998</v>
      </c>
      <c r="I82" s="30">
        <v>7.8927800000000001</v>
      </c>
      <c r="J82" s="30">
        <v>7.7440800000000003</v>
      </c>
      <c r="K82" s="30">
        <v>7.5667799999999996</v>
      </c>
      <c r="L82" s="30">
        <v>7.2759099999999997</v>
      </c>
      <c r="M82" s="30">
        <v>6.3819299999999997</v>
      </c>
      <c r="N82" s="30">
        <v>4.9174300000000004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apríl 2018</vt:lpstr>
      <vt:lpstr>Dags_visit_naest</vt:lpstr>
      <vt:lpstr>LVT</vt:lpstr>
      <vt:lpstr>NVT</vt:lpstr>
      <vt:lpstr>'Verð apríl 2018'!Print_Area</vt:lpstr>
      <vt:lpstr>'Verð apríl 2018'!Print_Titles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2018-04-09T12:10:01Z</dcterms:modified>
</cp:coreProperties>
</file>