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Reiknað verð\E-mail\2015\"/>
    </mc:Choice>
  </mc:AlternateContent>
  <bookViews>
    <workbookView xWindow="-15" yWindow="165" windowWidth="15120" windowHeight="6240"/>
  </bookViews>
  <sheets>
    <sheet name="Verð desember 2015" sheetId="1" r:id="rId1"/>
  </sheets>
  <externalReferences>
    <externalReference r:id="rId2"/>
  </externalReferences>
  <definedNames>
    <definedName name="Dags_visit_naest">'Verð desember 2015'!$A$14</definedName>
    <definedName name="LVT">'Verð desember 2015'!$C$9</definedName>
    <definedName name="NVT">'Verð desember 2015'!$C$10</definedName>
    <definedName name="NvtNæstaMánaðar">#REF!</definedName>
    <definedName name="NvtÞessaMánaðar">#REF!</definedName>
    <definedName name="_xlnm.Print_Area" localSheetId="0">'Verð desember 2015'!$B$7:$N$44,'Verð desember 2015'!$B$46:$N$82</definedName>
    <definedName name="_xlnm.Print_Titles" localSheetId="0">'Verð desember 2015'!$1:$5</definedName>
    <definedName name="Verdb_raun">'Verð desember 2015'!$C$14</definedName>
    <definedName name="verdbspa">'Verð desember 2015'!$C$13</definedName>
    <definedName name="VerðBólgaMánaðarins">#REF!</definedName>
    <definedName name="VerðBólguSpáSeðlabanka">#REF!</definedName>
  </definedNames>
  <calcPr calcId="152511"/>
</workbook>
</file>

<file path=xl/calcChain.xml><?xml version="1.0" encoding="utf-8"?>
<calcChain xmlns="http://schemas.openxmlformats.org/spreadsheetml/2006/main">
  <c r="A14" i="1" l="1"/>
  <c r="A55" i="1" s="1"/>
  <c r="L4" i="1"/>
  <c r="J4" i="1"/>
  <c r="D4" i="1"/>
  <c r="J3" i="1"/>
  <c r="F3" i="1"/>
  <c r="A16" i="1" l="1"/>
  <c r="A21" i="1"/>
  <c r="A18" i="1"/>
  <c r="A82" i="1"/>
  <c r="A78" i="1"/>
  <c r="A74" i="1"/>
  <c r="A70" i="1"/>
  <c r="A66" i="1"/>
  <c r="A81" i="1"/>
  <c r="A77" i="1"/>
  <c r="A73" i="1"/>
  <c r="A69" i="1"/>
  <c r="A79" i="1"/>
  <c r="A75" i="1"/>
  <c r="A71" i="1"/>
  <c r="A67" i="1"/>
  <c r="A63" i="1"/>
  <c r="A59" i="1"/>
  <c r="A65" i="1"/>
  <c r="A62" i="1"/>
  <c r="A60" i="1"/>
  <c r="A80" i="1"/>
  <c r="A68" i="1"/>
  <c r="A57" i="1"/>
  <c r="A56" i="1"/>
  <c r="A72" i="1"/>
  <c r="A64" i="1"/>
  <c r="A58" i="1"/>
  <c r="A20" i="1"/>
  <c r="A17" i="1"/>
  <c r="A19" i="1"/>
  <c r="A61" i="1"/>
  <c r="A76" i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l="1"/>
  <c r="A39" i="1" l="1"/>
  <c r="A40" i="1" l="1"/>
  <c r="A41" i="1" l="1"/>
  <c r="A42" i="1" l="1"/>
  <c r="A43" i="1" l="1"/>
</calcChain>
</file>

<file path=xl/sharedStrings.xml><?xml version="1.0" encoding="utf-8"?>
<sst xmlns="http://schemas.openxmlformats.org/spreadsheetml/2006/main" count="42" uniqueCount="34">
  <si>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</si>
  <si>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</si>
  <si>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</si>
  <si>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</si>
  <si>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</si>
  <si>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</si>
  <si>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</si>
  <si>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</si>
  <si>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</si>
  <si>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</si>
  <si>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</si>
  <si>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</si>
  <si>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</si>
  <si>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</si>
  <si>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</si>
  <si>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</si>
  <si>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</si>
  <si>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</si>
  <si>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</si>
  <si>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</si>
  <si>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</si>
  <si>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</si>
  <si>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</si>
  <si>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</si>
  <si>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</si>
  <si>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</si>
  <si>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</si>
  <si>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Verðb</t>
  </si>
  <si>
    <t>stuðull</t>
  </si>
  <si>
    <t xml:space="preserve">       Reiknað verð Húsbréfa í</t>
  </si>
  <si>
    <t>Verðbólguspá:</t>
  </si>
  <si>
    <t>Húsbréfaflokkur:</t>
  </si>
  <si>
    <t>01/1 og 2</t>
  </si>
  <si>
    <t>Hækkun vísitölu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</si>
</sst>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000"/>
    <numFmt numFmtId="165" formatCode="0.0"/>
    <numFmt numFmtId="166" formatCode="d\-mmm\-yyyy"/>
    <numFmt numFmtId="167" formatCode="mmmm"/>
    <numFmt numFmtId="168" formatCode="&quot;Dagnr.&quot;dd"/>
    <numFmt numFmtId="169" formatCode="dd/\ \ mmmm"/>
    <numFmt numFmtId="170" formatCode="0.00000"/>
    <numFmt numFmtId="171" formatCode="yyyy"/>
  </numFmts>
  <fonts count="8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0" fontId="4" fillId="0" borderId="0" xfId="0" applyFont="1" applyAlignment="1">
      <alignment horizontal="left"/>
    </xf>
    <xf numFmtId="167" fontId="4" fillId="0" borderId="0" xfId="0" applyNumberFormat="1" applyFont="1" applyAlignment="1">
      <alignment horizontal="left" wrapText="1"/>
    </xf>
    <xf numFmtId="0" fontId="7" fillId="0" borderId="0" xfId="0" applyFont="1"/>
    <xf numFmtId="169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68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0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170" fontId="3" fillId="0" borderId="2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71" fontId="4" fillId="0" borderId="0" xfId="0" applyNumberFormat="1" applyFont="1" applyAlignment="1">
      <alignment horizontal="left" wrapText="1"/>
    </xf>
    <xf numFmtId="165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4</xdr:col>
      <xdr:colOff>56575</xdr:colOff>
      <xdr:row>4</xdr:row>
      <xdr:rowOff>21411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8100"/>
          <a:ext cx="2152075" cy="8596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j&#225;rm&#225;lasvi&#240;/fjarstyring/Fjarstyringarsvid/Fj&#225;rst&#253;ring/H&#250;sbr&#233;f/Reikna&#240;%20ver&#240;/2015/10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endur"/>
      <sheetName val="Verð ágúst 2015"/>
    </sheetNames>
    <sheetDataSet>
      <sheetData sheetId="0">
        <row r="4">
          <cell r="D4">
            <v>430.6</v>
          </cell>
        </row>
        <row r="5">
          <cell r="D5">
            <v>42272</v>
          </cell>
        </row>
        <row r="8">
          <cell r="D8">
            <v>42306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1" workbookViewId="0">
      <selection activeCell="F25" sqref="F25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0" t="s">
        <v>29</v>
      </c>
      <c r="H1" s="21">
        <v>42370</v>
      </c>
      <c r="I1" s="35">
        <v>42278</v>
      </c>
    </row>
    <row r="2" spans="1:14" ht="15" customHeight="1" thickBot="1" x14ac:dyDescent="0.25">
      <c r="K2" s="2" t="s">
        <v>24</v>
      </c>
      <c r="L2" s="3">
        <v>42370</v>
      </c>
    </row>
    <row r="3" spans="1:14" ht="18.75" customHeight="1" thickTop="1" x14ac:dyDescent="0.2">
      <c r="F3" s="22" t="str">
        <f>IF(AND([1]Forsendur!D4&gt;0,[1]Forsendur!D5=""),"&gt;&gt;&gt; Ath  Ath &lt;&lt;&lt;","")</f>
        <v/>
      </c>
      <c r="J3" s="1" t="str">
        <f>IF([1]Forsendur!D4&gt;0,"     Reiknað eftir vísitölu næsta mánaðar","     Reiknað eftir vísitöluspá.")</f>
        <v xml:space="preserve">     Reiknað eftir vísitölu næsta mánaðar</v>
      </c>
    </row>
    <row r="4" spans="1:14" ht="15" customHeight="1" x14ac:dyDescent="0.2">
      <c r="D4" s="22" t="str">
        <f>IF(AND([1]Forsendur!D4&gt;0,[1]Forsendur!D5=""),"&gt;&gt;&gt; Það vantar dags vísitölu í  forsendur &lt;&lt;&lt;","")</f>
        <v/>
      </c>
      <c r="J4" s="1" t="str">
        <f>IF([1]Forsendur!D4&gt;0,"","      Áætluð birting vísitölu er")</f>
        <v/>
      </c>
      <c r="L4" s="23" t="str">
        <f>IF([1]Forsendur!D4&gt;0,"",[1]Forsendur!D8)</f>
        <v/>
      </c>
    </row>
    <row r="5" spans="1:14" ht="3.75" customHeight="1" x14ac:dyDescent="0.2"/>
    <row r="6" spans="1:14" ht="15" customHeight="1" x14ac:dyDescent="0.2">
      <c r="B6" s="1" t="s">
        <v>25</v>
      </c>
      <c r="D6" s="24">
        <v>32827</v>
      </c>
      <c r="E6" s="24">
        <v>33100</v>
      </c>
      <c r="F6" s="24">
        <v>33192</v>
      </c>
      <c r="G6" s="24">
        <v>33253</v>
      </c>
      <c r="H6" s="24">
        <v>33373</v>
      </c>
      <c r="I6" s="24">
        <v>33526</v>
      </c>
      <c r="J6" s="24">
        <v>33618</v>
      </c>
      <c r="K6" s="24">
        <v>33709</v>
      </c>
      <c r="L6" s="24">
        <v>33831</v>
      </c>
      <c r="M6" s="24">
        <v>33953</v>
      </c>
      <c r="N6" s="24">
        <v>34074</v>
      </c>
    </row>
    <row r="7" spans="1:14" ht="15.75" customHeight="1" x14ac:dyDescent="0.2">
      <c r="B7" s="1" t="s">
        <v>31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v>8479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v>429.4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27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28</v>
      </c>
      <c r="B13" s="1" t="s">
        <v>30</v>
      </c>
      <c r="C13" s="7">
        <v>3.3000000000000806E-3</v>
      </c>
      <c r="D13" s="8"/>
      <c r="N13" s="25"/>
    </row>
    <row r="14" spans="1:14" ht="11.1" customHeight="1" x14ac:dyDescent="0.2">
      <c r="A14" s="26">
        <f>IF(DAY([1]Forsendur!D5)&lt;1,32,DAY([1]Forsendur!D5))</f>
        <v>25</v>
      </c>
      <c r="B14" s="1" t="s">
        <v>33</v>
      </c>
      <c r="C14" s="7">
        <v>3.3E-3</v>
      </c>
      <c r="N14" s="8"/>
    </row>
    <row r="15" spans="1:14" ht="3.95" customHeight="1" x14ac:dyDescent="0.2">
      <c r="A15" s="6"/>
    </row>
    <row r="16" spans="1:14" ht="10.5" customHeight="1" x14ac:dyDescent="0.2">
      <c r="A16" s="9">
        <f>IF(Dags_visit_naest&gt;C16,verdbspa,Verdb_raun)</f>
        <v>3.3000000000000806E-3</v>
      </c>
      <c r="B16" s="27" t="s">
        <v>26</v>
      </c>
      <c r="C16" s="4">
        <v>1</v>
      </c>
      <c r="D16" s="28">
        <v>13.54668</v>
      </c>
      <c r="E16" s="28">
        <v>11.960050000000001</v>
      </c>
      <c r="F16" s="28">
        <v>12.459630000000001</v>
      </c>
      <c r="G16" s="28">
        <v>12.210380000000001</v>
      </c>
      <c r="H16" s="28">
        <v>11.581530000000001</v>
      </c>
      <c r="I16" s="28">
        <v>10.864879999999999</v>
      </c>
      <c r="J16" s="28">
        <v>10.70106</v>
      </c>
      <c r="K16" s="28">
        <v>10.53312</v>
      </c>
      <c r="L16" s="28">
        <v>10.2219</v>
      </c>
      <c r="M16" s="28">
        <v>10.0098</v>
      </c>
      <c r="N16" s="28">
        <v>9.7004599999999996</v>
      </c>
    </row>
    <row r="17" spans="1:14" ht="10.5" customHeight="1" x14ac:dyDescent="0.2">
      <c r="A17" s="9">
        <f t="shared" ref="A17:A43" si="0">IF(Dags_visit_naest&gt;C17,verdbspa,Verdb_raun)</f>
        <v>3.3000000000000806E-3</v>
      </c>
      <c r="B17" s="10"/>
      <c r="C17" s="4">
        <v>2</v>
      </c>
      <c r="D17" s="28">
        <v>13.550269999999999</v>
      </c>
      <c r="E17" s="28">
        <v>11.96322</v>
      </c>
      <c r="F17" s="28">
        <v>12.46302</v>
      </c>
      <c r="G17" s="28">
        <v>12.213699999999999</v>
      </c>
      <c r="H17" s="28">
        <v>11.584669999999999</v>
      </c>
      <c r="I17" s="28">
        <v>10.867839999999999</v>
      </c>
      <c r="J17" s="28">
        <v>10.70397</v>
      </c>
      <c r="K17" s="28">
        <v>10.53598</v>
      </c>
      <c r="L17" s="28">
        <v>10.224679999999999</v>
      </c>
      <c r="M17" s="28">
        <v>10.01252</v>
      </c>
      <c r="N17" s="28">
        <v>9.7030899999999995</v>
      </c>
    </row>
    <row r="18" spans="1:14" ht="10.5" customHeight="1" x14ac:dyDescent="0.2">
      <c r="A18" s="9">
        <f t="shared" si="0"/>
        <v>3.3000000000000806E-3</v>
      </c>
      <c r="B18" s="10"/>
      <c r="C18" s="29">
        <v>3</v>
      </c>
      <c r="D18" s="30">
        <v>13.55386</v>
      </c>
      <c r="E18" s="30">
        <v>11.966390000000001</v>
      </c>
      <c r="F18" s="30">
        <v>12.46641</v>
      </c>
      <c r="G18" s="30">
        <v>12.21702</v>
      </c>
      <c r="H18" s="30">
        <v>11.587820000000001</v>
      </c>
      <c r="I18" s="30">
        <v>10.87079</v>
      </c>
      <c r="J18" s="30">
        <v>10.70688</v>
      </c>
      <c r="K18" s="30">
        <v>10.53885</v>
      </c>
      <c r="L18" s="30">
        <v>10.227460000000001</v>
      </c>
      <c r="M18" s="30">
        <v>10.01524</v>
      </c>
      <c r="N18" s="30">
        <v>9.7057300000000009</v>
      </c>
    </row>
    <row r="19" spans="1:14" ht="10.5" customHeight="1" x14ac:dyDescent="0.2">
      <c r="A19" s="9">
        <f t="shared" si="0"/>
        <v>3.3000000000000806E-3</v>
      </c>
      <c r="B19" s="10"/>
      <c r="C19" s="4">
        <v>4</v>
      </c>
      <c r="D19" s="28">
        <v>13.557460000000001</v>
      </c>
      <c r="E19" s="28">
        <v>11.969569999999999</v>
      </c>
      <c r="F19" s="28">
        <v>12.46979</v>
      </c>
      <c r="G19" s="28">
        <v>12.22034</v>
      </c>
      <c r="H19" s="28">
        <v>11.59097</v>
      </c>
      <c r="I19" s="28">
        <v>10.87374</v>
      </c>
      <c r="J19" s="28">
        <v>10.70979</v>
      </c>
      <c r="K19" s="28">
        <v>10.54171</v>
      </c>
      <c r="L19" s="28">
        <v>10.23024</v>
      </c>
      <c r="M19" s="28">
        <v>10.01797</v>
      </c>
      <c r="N19" s="28">
        <v>9.7083700000000004</v>
      </c>
    </row>
    <row r="20" spans="1:14" ht="10.5" customHeight="1" x14ac:dyDescent="0.2">
      <c r="A20" s="9">
        <f t="shared" si="0"/>
        <v>3.3000000000000806E-3</v>
      </c>
      <c r="B20" s="10"/>
      <c r="C20" s="4">
        <v>5</v>
      </c>
      <c r="D20" s="28">
        <v>13.56105</v>
      </c>
      <c r="E20" s="28">
        <v>11.97274</v>
      </c>
      <c r="F20" s="28">
        <v>12.473179999999999</v>
      </c>
      <c r="G20" s="28">
        <v>12.223660000000001</v>
      </c>
      <c r="H20" s="28">
        <v>11.59412</v>
      </c>
      <c r="I20" s="28">
        <v>10.8767</v>
      </c>
      <c r="J20" s="28">
        <v>10.7127</v>
      </c>
      <c r="K20" s="28">
        <v>10.54457</v>
      </c>
      <c r="L20" s="28">
        <v>10.23302</v>
      </c>
      <c r="M20" s="28">
        <v>10.02069</v>
      </c>
      <c r="N20" s="28">
        <v>9.7110099999999999</v>
      </c>
    </row>
    <row r="21" spans="1:14" s="13" customFormat="1" ht="10.5" customHeight="1" x14ac:dyDescent="0.2">
      <c r="A21" s="11">
        <f t="shared" si="0"/>
        <v>3.3000000000000806E-3</v>
      </c>
      <c r="B21" s="12"/>
      <c r="C21" s="29">
        <v>6</v>
      </c>
      <c r="D21" s="30">
        <v>13.56465</v>
      </c>
      <c r="E21" s="30">
        <v>11.97592</v>
      </c>
      <c r="F21" s="30">
        <v>12.476570000000001</v>
      </c>
      <c r="G21" s="30">
        <v>12.226979999999999</v>
      </c>
      <c r="H21" s="30">
        <v>11.59727</v>
      </c>
      <c r="I21" s="30">
        <v>10.87965</v>
      </c>
      <c r="J21" s="30">
        <v>10.71561</v>
      </c>
      <c r="K21" s="30">
        <v>10.54744</v>
      </c>
      <c r="L21" s="30">
        <v>10.235799999999999</v>
      </c>
      <c r="M21" s="30">
        <v>10.02341</v>
      </c>
      <c r="N21" s="30">
        <v>9.7136499999999995</v>
      </c>
    </row>
    <row r="22" spans="1:14" ht="10.5" customHeight="1" x14ac:dyDescent="0.2">
      <c r="A22" s="9">
        <f t="shared" si="0"/>
        <v>3.3000000000000806E-3</v>
      </c>
      <c r="B22" s="10"/>
      <c r="C22" s="4">
        <v>7</v>
      </c>
      <c r="D22" s="28">
        <v>13.568239999999999</v>
      </c>
      <c r="E22" s="28">
        <v>11.979089999999999</v>
      </c>
      <c r="F22" s="28">
        <v>12.47996</v>
      </c>
      <c r="G22" s="28">
        <v>12.2303</v>
      </c>
      <c r="H22" s="28">
        <v>11.60042</v>
      </c>
      <c r="I22" s="28">
        <v>10.88261</v>
      </c>
      <c r="J22" s="28">
        <v>10.71852</v>
      </c>
      <c r="K22" s="28">
        <v>10.55031</v>
      </c>
      <c r="L22" s="28">
        <v>10.238580000000001</v>
      </c>
      <c r="M22" s="28">
        <v>10.02613</v>
      </c>
      <c r="N22" s="28">
        <v>9.7162799999999994</v>
      </c>
    </row>
    <row r="23" spans="1:14" ht="10.5" customHeight="1" x14ac:dyDescent="0.2">
      <c r="A23" s="9">
        <f t="shared" si="0"/>
        <v>3.3000000000000806E-3</v>
      </c>
      <c r="B23" s="10"/>
      <c r="C23" s="4">
        <v>8</v>
      </c>
      <c r="D23" s="28">
        <v>13.57184</v>
      </c>
      <c r="E23" s="28">
        <v>11.98227</v>
      </c>
      <c r="F23" s="28">
        <v>12.48335</v>
      </c>
      <c r="G23" s="28">
        <v>12.23362</v>
      </c>
      <c r="H23" s="28">
        <v>11.603569999999999</v>
      </c>
      <c r="I23" s="28">
        <v>10.88557</v>
      </c>
      <c r="J23" s="28">
        <v>10.72143</v>
      </c>
      <c r="K23" s="28">
        <v>10.55317</v>
      </c>
      <c r="L23" s="28">
        <v>10.24136</v>
      </c>
      <c r="M23" s="28">
        <v>10.02886</v>
      </c>
      <c r="N23" s="28">
        <v>9.7189200000000007</v>
      </c>
    </row>
    <row r="24" spans="1:14" s="13" customFormat="1" ht="10.5" customHeight="1" x14ac:dyDescent="0.2">
      <c r="A24" s="9">
        <f t="shared" si="0"/>
        <v>3.3000000000000806E-3</v>
      </c>
      <c r="B24" s="10"/>
      <c r="C24" s="29">
        <v>9</v>
      </c>
      <c r="D24" s="30">
        <v>13.57544</v>
      </c>
      <c r="E24" s="30">
        <v>11.985440000000001</v>
      </c>
      <c r="F24" s="30">
        <v>12.486739999999999</v>
      </c>
      <c r="G24" s="30">
        <v>12.23695</v>
      </c>
      <c r="H24" s="30">
        <v>11.606719999999999</v>
      </c>
      <c r="I24" s="30">
        <v>10.88852</v>
      </c>
      <c r="J24" s="30">
        <v>10.72434</v>
      </c>
      <c r="K24" s="30">
        <v>10.556039999999999</v>
      </c>
      <c r="L24" s="30">
        <v>10.24414</v>
      </c>
      <c r="M24" s="30">
        <v>10.03158</v>
      </c>
      <c r="N24" s="30">
        <v>9.7215699999999998</v>
      </c>
    </row>
    <row r="25" spans="1:14" s="13" customFormat="1" ht="10.5" customHeight="1" x14ac:dyDescent="0.2">
      <c r="A25" s="9">
        <f t="shared" si="0"/>
        <v>3.3000000000000806E-3</v>
      </c>
      <c r="B25" s="10"/>
      <c r="C25" s="31">
        <v>10</v>
      </c>
      <c r="D25" s="28">
        <v>13.579040000000001</v>
      </c>
      <c r="E25" s="28">
        <v>11.988619999999999</v>
      </c>
      <c r="F25" s="28">
        <v>12.49014</v>
      </c>
      <c r="G25" s="28">
        <v>12.240270000000001</v>
      </c>
      <c r="H25" s="28">
        <v>11.60988</v>
      </c>
      <c r="I25" s="28">
        <v>10.89148</v>
      </c>
      <c r="J25" s="28">
        <v>10.727259999999999</v>
      </c>
      <c r="K25" s="28">
        <v>10.558909999999999</v>
      </c>
      <c r="L25" s="28">
        <v>10.246930000000001</v>
      </c>
      <c r="M25" s="28">
        <v>10.03431</v>
      </c>
      <c r="N25" s="28">
        <v>9.7242099999999994</v>
      </c>
    </row>
    <row r="26" spans="1:14" s="15" customFormat="1" ht="10.5" customHeight="1" x14ac:dyDescent="0.2">
      <c r="A26" s="9">
        <f t="shared" si="0"/>
        <v>3.3000000000000806E-3</v>
      </c>
      <c r="B26" s="14"/>
      <c r="C26" s="31">
        <v>11</v>
      </c>
      <c r="D26" s="28">
        <v>13.58264</v>
      </c>
      <c r="E26" s="28">
        <v>11.9918</v>
      </c>
      <c r="F26" s="28">
        <v>12.49353</v>
      </c>
      <c r="G26" s="28">
        <v>12.243600000000001</v>
      </c>
      <c r="H26" s="28">
        <v>11.61303</v>
      </c>
      <c r="I26" s="28">
        <v>10.894439999999999</v>
      </c>
      <c r="J26" s="28">
        <v>10.730169999999999</v>
      </c>
      <c r="K26" s="28">
        <v>10.561780000000001</v>
      </c>
      <c r="L26" s="28">
        <v>10.24971</v>
      </c>
      <c r="M26" s="28">
        <v>10.037039999999999</v>
      </c>
      <c r="N26" s="28">
        <v>9.7268500000000007</v>
      </c>
    </row>
    <row r="27" spans="1:14" s="15" customFormat="1" ht="10.5" customHeight="1" x14ac:dyDescent="0.2">
      <c r="A27" s="16">
        <f t="shared" si="0"/>
        <v>3.3000000000000806E-3</v>
      </c>
      <c r="B27" s="14"/>
      <c r="C27" s="29">
        <v>12</v>
      </c>
      <c r="D27" s="30">
        <v>13.58624</v>
      </c>
      <c r="E27" s="30">
        <v>11.99498</v>
      </c>
      <c r="F27" s="30">
        <v>12.496919999999999</v>
      </c>
      <c r="G27" s="30">
        <v>12.246930000000001</v>
      </c>
      <c r="H27" s="30">
        <v>11.61619</v>
      </c>
      <c r="I27" s="30">
        <v>10.897399999999999</v>
      </c>
      <c r="J27" s="30">
        <v>10.733090000000001</v>
      </c>
      <c r="K27" s="30">
        <v>10.56465</v>
      </c>
      <c r="L27" s="30">
        <v>10.2525</v>
      </c>
      <c r="M27" s="30">
        <v>10.039759999999999</v>
      </c>
      <c r="N27" s="30">
        <v>9.7294900000000002</v>
      </c>
    </row>
    <row r="28" spans="1:14" s="15" customFormat="1" ht="10.5" customHeight="1" x14ac:dyDescent="0.2">
      <c r="A28" s="16">
        <f t="shared" si="0"/>
        <v>3.3000000000000806E-3</v>
      </c>
      <c r="B28" s="14"/>
      <c r="C28" s="31">
        <v>13</v>
      </c>
      <c r="D28" s="28">
        <v>13.58985</v>
      </c>
      <c r="E28" s="28">
        <v>11.99816</v>
      </c>
      <c r="F28" s="28">
        <v>12.50032</v>
      </c>
      <c r="G28" s="28">
        <v>12.250249999999999</v>
      </c>
      <c r="H28" s="28">
        <v>11.619339999999999</v>
      </c>
      <c r="I28" s="28">
        <v>10.900359999999999</v>
      </c>
      <c r="J28" s="28">
        <v>10.736000000000001</v>
      </c>
      <c r="K28" s="28">
        <v>10.56752</v>
      </c>
      <c r="L28" s="28">
        <v>10.255280000000001</v>
      </c>
      <c r="M28" s="28">
        <v>10.042490000000001</v>
      </c>
      <c r="N28" s="28">
        <v>9.7321399999999993</v>
      </c>
    </row>
    <row r="29" spans="1:14" s="15" customFormat="1" ht="10.5" customHeight="1" x14ac:dyDescent="0.2">
      <c r="A29" s="17">
        <f t="shared" si="0"/>
        <v>3.3000000000000806E-3</v>
      </c>
      <c r="B29" s="14"/>
      <c r="C29" s="31">
        <v>14</v>
      </c>
      <c r="D29" s="28">
        <v>13.593450000000001</v>
      </c>
      <c r="E29" s="28">
        <v>12.001340000000001</v>
      </c>
      <c r="F29" s="28">
        <v>12.50372</v>
      </c>
      <c r="G29" s="28">
        <v>12.253579999999999</v>
      </c>
      <c r="H29" s="28">
        <v>11.6225</v>
      </c>
      <c r="I29" s="28">
        <v>10.90333</v>
      </c>
      <c r="J29" s="28">
        <v>10.73892</v>
      </c>
      <c r="K29" s="28">
        <v>10.57039</v>
      </c>
      <c r="L29" s="28">
        <v>10.25807</v>
      </c>
      <c r="M29" s="28">
        <v>10.04522</v>
      </c>
      <c r="N29" s="28">
        <v>9.7347800000000007</v>
      </c>
    </row>
    <row r="30" spans="1:14" s="15" customFormat="1" ht="10.5" customHeight="1" x14ac:dyDescent="0.2">
      <c r="A30" s="17">
        <f t="shared" si="0"/>
        <v>3.3000000000000806E-3</v>
      </c>
      <c r="B30" s="14"/>
      <c r="C30" s="29">
        <v>15</v>
      </c>
      <c r="D30" s="30">
        <v>13.597049999999999</v>
      </c>
      <c r="E30" s="30">
        <v>12.004530000000001</v>
      </c>
      <c r="F30" s="30">
        <v>12.507110000000001</v>
      </c>
      <c r="G30" s="30">
        <v>12.25691</v>
      </c>
      <c r="H30" s="30">
        <v>11.62566</v>
      </c>
      <c r="I30" s="30">
        <v>10.90629</v>
      </c>
      <c r="J30" s="30">
        <v>10.74184</v>
      </c>
      <c r="K30" s="30">
        <v>10.573259999999999</v>
      </c>
      <c r="L30" s="30">
        <v>10.260859999999999</v>
      </c>
      <c r="M30" s="30">
        <v>10.04795</v>
      </c>
      <c r="N30" s="30">
        <v>9.7374200000000002</v>
      </c>
    </row>
    <row r="31" spans="1:14" s="15" customFormat="1" ht="10.5" customHeight="1" x14ac:dyDescent="0.2">
      <c r="A31" s="17">
        <f t="shared" si="0"/>
        <v>3.3000000000000806E-3</v>
      </c>
      <c r="C31" s="31">
        <v>16</v>
      </c>
      <c r="D31" s="28">
        <v>13.60066</v>
      </c>
      <c r="E31" s="28">
        <v>12.007709999999999</v>
      </c>
      <c r="F31" s="28">
        <v>12.51051</v>
      </c>
      <c r="G31" s="28">
        <v>12.26024</v>
      </c>
      <c r="H31" s="28">
        <v>11.628819999999999</v>
      </c>
      <c r="I31" s="28">
        <v>10.90925</v>
      </c>
      <c r="J31" s="28">
        <v>10.744759999999999</v>
      </c>
      <c r="K31" s="28">
        <v>10.576129999999999</v>
      </c>
      <c r="L31" s="28">
        <v>10.263640000000001</v>
      </c>
      <c r="M31" s="28">
        <v>10.05068</v>
      </c>
      <c r="N31" s="28">
        <v>9.7400699999999993</v>
      </c>
    </row>
    <row r="32" spans="1:14" s="15" customFormat="1" ht="10.5" customHeight="1" x14ac:dyDescent="0.2">
      <c r="A32" s="17">
        <f t="shared" si="0"/>
        <v>3.3000000000000806E-3</v>
      </c>
      <c r="C32" s="31">
        <v>17</v>
      </c>
      <c r="D32" s="28">
        <v>13.60426</v>
      </c>
      <c r="E32" s="28">
        <v>12.01089</v>
      </c>
      <c r="F32" s="28">
        <v>12.513909999999999</v>
      </c>
      <c r="G32" s="28">
        <v>12.26357</v>
      </c>
      <c r="H32" s="28">
        <v>11.63198</v>
      </c>
      <c r="I32" s="28">
        <v>10.91222</v>
      </c>
      <c r="J32" s="28">
        <v>10.747680000000001</v>
      </c>
      <c r="K32" s="28">
        <v>10.57901</v>
      </c>
      <c r="L32" s="28">
        <v>10.26643</v>
      </c>
      <c r="M32" s="28">
        <v>10.05341</v>
      </c>
      <c r="N32" s="28">
        <v>9.7427200000000003</v>
      </c>
    </row>
    <row r="33" spans="1:19" s="15" customFormat="1" ht="10.5" customHeight="1" x14ac:dyDescent="0.2">
      <c r="A33" s="17">
        <f t="shared" si="0"/>
        <v>3.3000000000000806E-3</v>
      </c>
      <c r="C33" s="29">
        <v>18</v>
      </c>
      <c r="D33" s="30">
        <v>13.60787</v>
      </c>
      <c r="E33" s="30">
        <v>12.01408</v>
      </c>
      <c r="F33" s="30">
        <v>12.51731</v>
      </c>
      <c r="G33" s="30">
        <v>12.266909999999999</v>
      </c>
      <c r="H33" s="30">
        <v>11.63514</v>
      </c>
      <c r="I33" s="30">
        <v>10.915179999999999</v>
      </c>
      <c r="J33" s="30">
        <v>10.7506</v>
      </c>
      <c r="K33" s="30">
        <v>10.58188</v>
      </c>
      <c r="L33" s="30">
        <v>10.269220000000001</v>
      </c>
      <c r="M33" s="30">
        <v>10.056139999999999</v>
      </c>
      <c r="N33" s="30">
        <v>9.7453599999999998</v>
      </c>
    </row>
    <row r="34" spans="1:19" s="15" customFormat="1" ht="10.5" customHeight="1" x14ac:dyDescent="0.2">
      <c r="A34" s="17">
        <f t="shared" si="0"/>
        <v>3.3000000000000806E-3</v>
      </c>
      <c r="C34" s="31">
        <v>19</v>
      </c>
      <c r="D34" s="28">
        <v>13.61148</v>
      </c>
      <c r="E34" s="28">
        <v>12.01726</v>
      </c>
      <c r="F34" s="28">
        <v>12.520709999999999</v>
      </c>
      <c r="G34" s="28">
        <v>12.270239999999999</v>
      </c>
      <c r="H34" s="28">
        <v>11.638299999999999</v>
      </c>
      <c r="I34" s="28">
        <v>10.918150000000001</v>
      </c>
      <c r="J34" s="28">
        <v>10.75352</v>
      </c>
      <c r="K34" s="28">
        <v>10.584759999999999</v>
      </c>
      <c r="L34" s="28">
        <v>10.27201</v>
      </c>
      <c r="M34" s="28">
        <v>10.058870000000001</v>
      </c>
      <c r="N34" s="28">
        <v>9.7480100000000007</v>
      </c>
    </row>
    <row r="35" spans="1:19" s="15" customFormat="1" ht="10.5" customHeight="1" x14ac:dyDescent="0.2">
      <c r="A35" s="17">
        <f t="shared" si="0"/>
        <v>3.3000000000000806E-3</v>
      </c>
      <c r="C35" s="31">
        <v>20</v>
      </c>
      <c r="D35" s="28">
        <v>13.61509</v>
      </c>
      <c r="E35" s="28">
        <v>12.02045</v>
      </c>
      <c r="F35" s="28">
        <v>12.52412</v>
      </c>
      <c r="G35" s="28">
        <v>12.273569999999999</v>
      </c>
      <c r="H35" s="28">
        <v>11.64146</v>
      </c>
      <c r="I35" s="28">
        <v>10.921110000000001</v>
      </c>
      <c r="J35" s="28">
        <v>10.75644</v>
      </c>
      <c r="K35" s="28">
        <v>10.587630000000001</v>
      </c>
      <c r="L35" s="28">
        <v>10.274800000000001</v>
      </c>
      <c r="M35" s="28">
        <v>10.06161</v>
      </c>
      <c r="N35" s="28">
        <v>9.7506599999999999</v>
      </c>
    </row>
    <row r="36" spans="1:19" s="15" customFormat="1" ht="10.5" customHeight="1" x14ac:dyDescent="0.2">
      <c r="A36" s="17">
        <f t="shared" si="0"/>
        <v>3.3000000000000806E-3</v>
      </c>
      <c r="C36" s="29">
        <v>21</v>
      </c>
      <c r="D36" s="30">
        <v>13.6187</v>
      </c>
      <c r="E36" s="30">
        <v>12.02364</v>
      </c>
      <c r="F36" s="30">
        <v>12.527520000000001</v>
      </c>
      <c r="G36" s="30">
        <v>12.276910000000001</v>
      </c>
      <c r="H36" s="30">
        <v>11.644629999999999</v>
      </c>
      <c r="I36" s="30">
        <v>10.92408</v>
      </c>
      <c r="J36" s="30">
        <v>10.759359999999999</v>
      </c>
      <c r="K36" s="30">
        <v>10.59051</v>
      </c>
      <c r="L36" s="30">
        <v>10.2776</v>
      </c>
      <c r="M36" s="30">
        <v>10.06434</v>
      </c>
      <c r="N36" s="30">
        <v>9.7533100000000008</v>
      </c>
    </row>
    <row r="37" spans="1:19" s="15" customFormat="1" ht="10.5" customHeight="1" x14ac:dyDescent="0.2">
      <c r="A37" s="17">
        <f t="shared" si="0"/>
        <v>3.3000000000000806E-3</v>
      </c>
      <c r="C37" s="31">
        <v>22</v>
      </c>
      <c r="D37" s="28">
        <v>13.622310000000001</v>
      </c>
      <c r="E37" s="28">
        <v>12.026820000000001</v>
      </c>
      <c r="F37" s="28">
        <v>12.53092</v>
      </c>
      <c r="G37" s="28">
        <v>12.280239999999999</v>
      </c>
      <c r="H37" s="28">
        <v>11.647790000000001</v>
      </c>
      <c r="I37" s="28">
        <v>10.927049999999999</v>
      </c>
      <c r="J37" s="28">
        <v>10.76229</v>
      </c>
      <c r="K37" s="28">
        <v>10.593389999999999</v>
      </c>
      <c r="L37" s="28">
        <v>10.280390000000001</v>
      </c>
      <c r="M37" s="28">
        <v>10.067080000000001</v>
      </c>
      <c r="N37" s="28">
        <v>9.75596</v>
      </c>
      <c r="P37" s="28"/>
      <c r="Q37" s="28"/>
    </row>
    <row r="38" spans="1:19" s="15" customFormat="1" ht="10.5" customHeight="1" x14ac:dyDescent="0.2">
      <c r="A38" s="17">
        <f t="shared" si="0"/>
        <v>3.3000000000000806E-3</v>
      </c>
      <c r="C38" s="31">
        <v>23</v>
      </c>
      <c r="D38" s="28">
        <v>13.625920000000001</v>
      </c>
      <c r="E38" s="28">
        <v>12.030010000000001</v>
      </c>
      <c r="F38" s="28">
        <v>12.534330000000001</v>
      </c>
      <c r="G38" s="28">
        <v>12.283580000000001</v>
      </c>
      <c r="H38" s="28">
        <v>11.65095</v>
      </c>
      <c r="I38" s="28">
        <v>10.930020000000001</v>
      </c>
      <c r="J38" s="28">
        <v>10.76521</v>
      </c>
      <c r="K38" s="28">
        <v>10.596270000000001</v>
      </c>
      <c r="L38" s="28">
        <v>10.28318</v>
      </c>
      <c r="M38" s="28">
        <v>10.06981</v>
      </c>
      <c r="N38" s="28">
        <v>9.7586099999999991</v>
      </c>
    </row>
    <row r="39" spans="1:19" s="15" customFormat="1" ht="10.5" customHeight="1" x14ac:dyDescent="0.2">
      <c r="A39" s="17">
        <f t="shared" si="0"/>
        <v>3.3000000000000806E-3</v>
      </c>
      <c r="C39" s="29">
        <v>24</v>
      </c>
      <c r="D39" s="30">
        <v>13.62954</v>
      </c>
      <c r="E39" s="30">
        <v>12.033200000000001</v>
      </c>
      <c r="F39" s="30">
        <v>12.53773</v>
      </c>
      <c r="G39" s="30">
        <v>12.28692</v>
      </c>
      <c r="H39" s="30">
        <v>11.654120000000001</v>
      </c>
      <c r="I39" s="30">
        <v>10.93299</v>
      </c>
      <c r="J39" s="30">
        <v>10.768140000000001</v>
      </c>
      <c r="K39" s="30">
        <v>10.59915</v>
      </c>
      <c r="L39" s="30">
        <v>10.28598</v>
      </c>
      <c r="M39" s="30">
        <v>10.07255</v>
      </c>
      <c r="N39" s="30">
        <v>9.76126</v>
      </c>
    </row>
    <row r="40" spans="1:19" s="15" customFormat="1" ht="10.5" customHeight="1" x14ac:dyDescent="0.2">
      <c r="A40" s="17">
        <f t="shared" si="0"/>
        <v>3.3E-3</v>
      </c>
      <c r="C40" s="31">
        <v>25</v>
      </c>
      <c r="D40" s="28">
        <v>13.633150000000001</v>
      </c>
      <c r="E40" s="28">
        <v>12.036390000000001</v>
      </c>
      <c r="F40" s="28">
        <v>12.54114</v>
      </c>
      <c r="G40" s="28">
        <v>12.29026</v>
      </c>
      <c r="H40" s="28">
        <v>11.65729</v>
      </c>
      <c r="I40" s="28">
        <v>10.93596</v>
      </c>
      <c r="J40" s="28">
        <v>10.77106</v>
      </c>
      <c r="K40" s="28">
        <v>10.602029999999999</v>
      </c>
      <c r="L40" s="28">
        <v>10.28877</v>
      </c>
      <c r="M40" s="28">
        <v>10.075279999999999</v>
      </c>
      <c r="N40" s="28">
        <v>9.7639200000000006</v>
      </c>
    </row>
    <row r="41" spans="1:19" s="15" customFormat="1" ht="10.5" customHeight="1" x14ac:dyDescent="0.2">
      <c r="A41" s="17">
        <f t="shared" si="0"/>
        <v>3.3E-3</v>
      </c>
      <c r="C41" s="31">
        <v>26</v>
      </c>
      <c r="D41" s="28">
        <v>13.636760000000001</v>
      </c>
      <c r="E41" s="28">
        <v>12.03959</v>
      </c>
      <c r="F41" s="28">
        <v>12.544549999999999</v>
      </c>
      <c r="G41" s="28">
        <v>12.2936</v>
      </c>
      <c r="H41" s="28">
        <v>11.660450000000001</v>
      </c>
      <c r="I41" s="28">
        <v>10.938929999999999</v>
      </c>
      <c r="J41" s="28">
        <v>10.77399</v>
      </c>
      <c r="K41" s="28">
        <v>10.60491</v>
      </c>
      <c r="L41" s="28">
        <v>10.29157</v>
      </c>
      <c r="M41" s="28">
        <v>10.07802</v>
      </c>
      <c r="N41" s="28">
        <v>9.7665699999999998</v>
      </c>
    </row>
    <row r="42" spans="1:19" s="15" customFormat="1" ht="10.5" customHeight="1" x14ac:dyDescent="0.2">
      <c r="A42" s="17">
        <f t="shared" si="0"/>
        <v>3.3E-3</v>
      </c>
      <c r="C42" s="29">
        <v>27</v>
      </c>
      <c r="D42" s="30">
        <v>13.64038</v>
      </c>
      <c r="E42" s="30">
        <v>12.04278</v>
      </c>
      <c r="F42" s="30">
        <v>12.54796</v>
      </c>
      <c r="G42" s="30">
        <v>12.296939999999999</v>
      </c>
      <c r="H42" s="30">
        <v>11.66362</v>
      </c>
      <c r="I42" s="30">
        <v>10.9419</v>
      </c>
      <c r="J42" s="30">
        <v>10.77692</v>
      </c>
      <c r="K42" s="30">
        <v>10.60779</v>
      </c>
      <c r="L42" s="30">
        <v>10.294359999999999</v>
      </c>
      <c r="M42" s="30">
        <v>10.08076</v>
      </c>
      <c r="N42" s="30">
        <v>9.7692200000000007</v>
      </c>
    </row>
    <row r="43" spans="1:19" s="15" customFormat="1" ht="10.5" customHeight="1" x14ac:dyDescent="0.2">
      <c r="A43" s="17">
        <f t="shared" si="0"/>
        <v>3.3E-3</v>
      </c>
      <c r="C43" s="31">
        <v>28</v>
      </c>
      <c r="D43" s="28">
        <v>13.644</v>
      </c>
      <c r="E43" s="28">
        <v>12.045970000000001</v>
      </c>
      <c r="F43" s="28">
        <v>12.55137</v>
      </c>
      <c r="G43" s="28">
        <v>12.300280000000001</v>
      </c>
      <c r="H43" s="28">
        <v>11.666790000000001</v>
      </c>
      <c r="I43" s="28">
        <v>10.94487</v>
      </c>
      <c r="J43" s="28">
        <v>10.77984</v>
      </c>
      <c r="K43" s="28">
        <v>10.610670000000001</v>
      </c>
      <c r="L43" s="28">
        <v>10.29716</v>
      </c>
      <c r="M43" s="28">
        <v>10.083500000000001</v>
      </c>
      <c r="N43" s="28">
        <v>9.7718799999999995</v>
      </c>
    </row>
    <row r="44" spans="1:19" s="13" customFormat="1" ht="11.25" customHeight="1" x14ac:dyDescent="0.2">
      <c r="A44" s="18"/>
      <c r="C44" s="31"/>
      <c r="D44" s="32"/>
      <c r="E44" s="32"/>
      <c r="F44" s="32"/>
      <c r="G44" s="32"/>
      <c r="H44" s="32"/>
      <c r="I44" s="32"/>
      <c r="J44" s="32"/>
      <c r="K44" s="32"/>
      <c r="L44" s="32"/>
      <c r="M44" s="32"/>
    </row>
    <row r="45" spans="1:19" ht="13.5" customHeight="1" x14ac:dyDescent="0.2">
      <c r="A45" s="18"/>
      <c r="B45" s="1" t="s">
        <v>25</v>
      </c>
      <c r="D45" s="24">
        <v>34196</v>
      </c>
      <c r="E45" s="24">
        <v>34257</v>
      </c>
      <c r="F45" s="24">
        <v>34349</v>
      </c>
      <c r="G45" s="24">
        <v>34469</v>
      </c>
      <c r="H45" s="24">
        <v>34561</v>
      </c>
      <c r="I45" s="24">
        <v>34592</v>
      </c>
      <c r="J45" s="24">
        <v>34714</v>
      </c>
      <c r="K45" s="24">
        <v>34865</v>
      </c>
      <c r="L45" s="24">
        <v>35079</v>
      </c>
      <c r="M45" s="24">
        <v>35779</v>
      </c>
      <c r="N45" s="24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31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32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v>8479</v>
      </c>
      <c r="D48" s="4"/>
      <c r="E48" s="4"/>
      <c r="K48" s="19"/>
      <c r="L48" s="19"/>
      <c r="M48" s="19"/>
      <c r="O48" s="19"/>
      <c r="P48" s="19"/>
      <c r="Q48" s="19"/>
      <c r="R48" s="19"/>
      <c r="S48" s="19"/>
    </row>
    <row r="49" spans="1:19" ht="11.1" customHeight="1" x14ac:dyDescent="0.2">
      <c r="A49" s="18"/>
      <c r="C49" s="36">
        <v>429.4</v>
      </c>
      <c r="D49" s="4"/>
      <c r="E49" s="4"/>
      <c r="K49" s="19"/>
      <c r="L49" s="19"/>
      <c r="M49" s="19"/>
      <c r="O49" s="19"/>
      <c r="P49" s="19"/>
      <c r="Q49" s="19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19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19"/>
      <c r="R51" s="19"/>
      <c r="S51" s="19"/>
    </row>
    <row r="52" spans="1:19" ht="11.1" customHeight="1" x14ac:dyDescent="0.2">
      <c r="A52" s="18"/>
      <c r="B52" s="1" t="s">
        <v>30</v>
      </c>
      <c r="C52" s="7">
        <v>3.3000000000000806E-3</v>
      </c>
    </row>
    <row r="53" spans="1:19" ht="11.1" customHeight="1" x14ac:dyDescent="0.2">
      <c r="A53" s="18"/>
      <c r="B53" s="1" t="s">
        <v>33</v>
      </c>
      <c r="C53" s="7">
        <v>3.3E-3</v>
      </c>
      <c r="H53" s="32"/>
      <c r="K53" s="32"/>
      <c r="M53" s="32"/>
      <c r="N53" s="32"/>
    </row>
    <row r="54" spans="1:19" ht="3.95" customHeight="1" x14ac:dyDescent="0.2">
      <c r="A54" s="18"/>
    </row>
    <row r="55" spans="1:19" ht="10.5" customHeight="1" x14ac:dyDescent="0.2">
      <c r="A55" s="9">
        <f t="shared" ref="A55:A82" si="1">IF(Dags_visit_naest&gt;C55,verdbspa,Verdb_raun)</f>
        <v>3.3000000000000806E-3</v>
      </c>
      <c r="B55" s="27" t="s">
        <v>26</v>
      </c>
      <c r="C55" s="10">
        <v>1</v>
      </c>
      <c r="D55" s="28">
        <v>9.4304400000000008</v>
      </c>
      <c r="E55" s="28">
        <v>7.4937399999999998</v>
      </c>
      <c r="F55" s="28">
        <v>7.0168999999999997</v>
      </c>
      <c r="G55" s="28">
        <v>6.9009400000000003</v>
      </c>
      <c r="H55" s="28">
        <v>6.7747799999999998</v>
      </c>
      <c r="I55" s="28">
        <v>6.7426300000000001</v>
      </c>
      <c r="J55" s="28">
        <v>6.6155999999999997</v>
      </c>
      <c r="K55" s="28">
        <v>6.4634900000000002</v>
      </c>
      <c r="L55" s="28">
        <v>6.2150299999999996</v>
      </c>
      <c r="M55" s="28">
        <v>5.4513999999999996</v>
      </c>
      <c r="N55" s="28">
        <v>4.2004299999999999</v>
      </c>
    </row>
    <row r="56" spans="1:19" ht="10.5" customHeight="1" x14ac:dyDescent="0.2">
      <c r="A56" s="9">
        <f t="shared" si="1"/>
        <v>3.3000000000000806E-3</v>
      </c>
      <c r="B56" s="32"/>
      <c r="C56" s="10">
        <v>2</v>
      </c>
      <c r="D56" s="28">
        <v>9.4329999999999998</v>
      </c>
      <c r="E56" s="28">
        <v>7.4955699999999998</v>
      </c>
      <c r="F56" s="28">
        <v>7.01858</v>
      </c>
      <c r="G56" s="28">
        <v>6.90259</v>
      </c>
      <c r="H56" s="28">
        <v>6.7763999999999998</v>
      </c>
      <c r="I56" s="28">
        <v>6.7442399999999996</v>
      </c>
      <c r="J56" s="28">
        <v>6.6171800000000003</v>
      </c>
      <c r="K56" s="28">
        <v>6.4650299999999996</v>
      </c>
      <c r="L56" s="28">
        <v>6.2165100000000004</v>
      </c>
      <c r="M56" s="28">
        <v>5.4527000000000001</v>
      </c>
      <c r="N56" s="28">
        <v>4.2014399999999998</v>
      </c>
    </row>
    <row r="57" spans="1:19" ht="10.5" customHeight="1" x14ac:dyDescent="0.2">
      <c r="A57" s="9">
        <f t="shared" si="1"/>
        <v>3.3000000000000806E-3</v>
      </c>
      <c r="B57" s="32"/>
      <c r="C57" s="29">
        <v>3</v>
      </c>
      <c r="D57" s="30">
        <v>9.4355600000000006</v>
      </c>
      <c r="E57" s="30">
        <v>7.4974100000000004</v>
      </c>
      <c r="F57" s="30">
        <v>7.0202499999999999</v>
      </c>
      <c r="G57" s="30">
        <v>6.9042300000000001</v>
      </c>
      <c r="H57" s="30">
        <v>6.7780199999999997</v>
      </c>
      <c r="I57" s="30">
        <v>6.7458499999999999</v>
      </c>
      <c r="J57" s="30">
        <v>6.61876</v>
      </c>
      <c r="K57" s="30">
        <v>6.4665699999999999</v>
      </c>
      <c r="L57" s="30">
        <v>6.218</v>
      </c>
      <c r="M57" s="30">
        <v>5.4539999999999997</v>
      </c>
      <c r="N57" s="30">
        <v>4.2024400000000002</v>
      </c>
    </row>
    <row r="58" spans="1:19" ht="10.5" customHeight="1" x14ac:dyDescent="0.2">
      <c r="A58" s="9">
        <f t="shared" si="1"/>
        <v>3.3000000000000806E-3</v>
      </c>
      <c r="B58" s="32"/>
      <c r="C58" s="10">
        <v>4</v>
      </c>
      <c r="D58" s="28">
        <v>9.4381199999999996</v>
      </c>
      <c r="E58" s="28">
        <v>7.49925</v>
      </c>
      <c r="F58" s="28">
        <v>7.0219300000000002</v>
      </c>
      <c r="G58" s="28">
        <v>6.9058799999999998</v>
      </c>
      <c r="H58" s="28">
        <v>6.7796399999999997</v>
      </c>
      <c r="I58" s="28">
        <v>6.7474600000000002</v>
      </c>
      <c r="J58" s="28">
        <v>6.6203399999999997</v>
      </c>
      <c r="K58" s="28">
        <v>6.4681199999999999</v>
      </c>
      <c r="L58" s="28">
        <v>6.2194799999999999</v>
      </c>
      <c r="M58" s="28">
        <v>5.4553000000000003</v>
      </c>
      <c r="N58" s="28">
        <v>4.2034399999999996</v>
      </c>
    </row>
    <row r="59" spans="1:19" ht="10.5" customHeight="1" x14ac:dyDescent="0.2">
      <c r="A59" s="9">
        <f t="shared" si="1"/>
        <v>3.3000000000000806E-3</v>
      </c>
      <c r="B59" s="32"/>
      <c r="C59" s="10">
        <v>5</v>
      </c>
      <c r="D59" s="28">
        <v>9.44069</v>
      </c>
      <c r="E59" s="28">
        <v>7.5010899999999996</v>
      </c>
      <c r="F59" s="28">
        <v>7.0236099999999997</v>
      </c>
      <c r="G59" s="28">
        <v>6.9075300000000004</v>
      </c>
      <c r="H59" s="28">
        <v>6.7812599999999996</v>
      </c>
      <c r="I59" s="28">
        <v>6.7490699999999997</v>
      </c>
      <c r="J59" s="28">
        <v>6.6219200000000003</v>
      </c>
      <c r="K59" s="28">
        <v>6.4696600000000002</v>
      </c>
      <c r="L59" s="28">
        <v>6.2209599999999998</v>
      </c>
      <c r="M59" s="28">
        <v>5.4565999999999999</v>
      </c>
      <c r="N59" s="28">
        <v>4.2044499999999996</v>
      </c>
    </row>
    <row r="60" spans="1:19" ht="10.5" customHeight="1" x14ac:dyDescent="0.2">
      <c r="A60" s="9">
        <f t="shared" si="1"/>
        <v>3.3000000000000806E-3</v>
      </c>
      <c r="B60" s="32"/>
      <c r="C60" s="29">
        <v>6</v>
      </c>
      <c r="D60" s="30">
        <v>9.4432500000000008</v>
      </c>
      <c r="E60" s="30">
        <v>7.5029300000000001</v>
      </c>
      <c r="F60" s="30">
        <v>7.0252800000000004</v>
      </c>
      <c r="G60" s="30">
        <v>6.9091800000000001</v>
      </c>
      <c r="H60" s="30">
        <v>6.7828799999999996</v>
      </c>
      <c r="I60" s="30">
        <v>6.7506899999999996</v>
      </c>
      <c r="J60" s="30">
        <v>6.6234999999999999</v>
      </c>
      <c r="K60" s="30">
        <v>6.4712100000000001</v>
      </c>
      <c r="L60" s="30">
        <v>6.2224500000000003</v>
      </c>
      <c r="M60" s="30">
        <v>5.45791</v>
      </c>
      <c r="N60" s="30">
        <v>4.2054499999999999</v>
      </c>
    </row>
    <row r="61" spans="1:19" ht="10.5" customHeight="1" x14ac:dyDescent="0.2">
      <c r="A61" s="9">
        <f t="shared" si="1"/>
        <v>3.3000000000000806E-3</v>
      </c>
      <c r="B61" s="32"/>
      <c r="C61" s="10">
        <v>7</v>
      </c>
      <c r="D61" s="28">
        <v>9.4458199999999994</v>
      </c>
      <c r="E61" s="28">
        <v>7.5047800000000002</v>
      </c>
      <c r="F61" s="28">
        <v>7.0269599999999999</v>
      </c>
      <c r="G61" s="28">
        <v>6.9108299999999998</v>
      </c>
      <c r="H61" s="28">
        <v>6.7844899999999999</v>
      </c>
      <c r="I61" s="28">
        <v>6.7523</v>
      </c>
      <c r="J61" s="28">
        <v>6.6250799999999996</v>
      </c>
      <c r="K61" s="28">
        <v>6.4727499999999996</v>
      </c>
      <c r="L61" s="28">
        <v>6.2239399999999998</v>
      </c>
      <c r="M61" s="28">
        <v>5.4592099999999997</v>
      </c>
      <c r="N61" s="28">
        <v>4.2064500000000002</v>
      </c>
    </row>
    <row r="62" spans="1:19" ht="10.5" customHeight="1" x14ac:dyDescent="0.2">
      <c r="A62" s="9">
        <f t="shared" si="1"/>
        <v>3.3000000000000806E-3</v>
      </c>
      <c r="B62" s="32"/>
      <c r="C62" s="10">
        <v>8</v>
      </c>
      <c r="D62" s="28">
        <v>9.4483899999999998</v>
      </c>
      <c r="E62" s="28">
        <v>7.5066199999999998</v>
      </c>
      <c r="F62" s="28">
        <v>7.0286400000000002</v>
      </c>
      <c r="G62" s="28">
        <v>6.9124800000000004</v>
      </c>
      <c r="H62" s="28">
        <v>6.7861099999999999</v>
      </c>
      <c r="I62" s="28">
        <v>6.7539100000000003</v>
      </c>
      <c r="J62" s="28">
        <v>6.6266600000000002</v>
      </c>
      <c r="K62" s="28">
        <v>6.4743000000000004</v>
      </c>
      <c r="L62" s="28">
        <v>6.2254199999999997</v>
      </c>
      <c r="M62" s="28">
        <v>5.4605100000000002</v>
      </c>
      <c r="N62" s="28">
        <v>4.2074600000000002</v>
      </c>
    </row>
    <row r="63" spans="1:19" s="13" customFormat="1" ht="10.5" customHeight="1" x14ac:dyDescent="0.2">
      <c r="A63" s="9">
        <f t="shared" si="1"/>
        <v>3.3000000000000806E-3</v>
      </c>
      <c r="B63" s="33"/>
      <c r="C63" s="29">
        <v>9</v>
      </c>
      <c r="D63" s="30">
        <v>9.4509500000000006</v>
      </c>
      <c r="E63" s="30">
        <v>7.5084600000000004</v>
      </c>
      <c r="F63" s="30">
        <v>7.0303199999999997</v>
      </c>
      <c r="G63" s="30">
        <v>6.9141300000000001</v>
      </c>
      <c r="H63" s="30">
        <v>6.7877299999999998</v>
      </c>
      <c r="I63" s="30">
        <v>6.7555199999999997</v>
      </c>
      <c r="J63" s="30">
        <v>6.6282500000000004</v>
      </c>
      <c r="K63" s="30">
        <v>6.4758399999999998</v>
      </c>
      <c r="L63" s="30">
        <v>6.2269100000000002</v>
      </c>
      <c r="M63" s="30">
        <v>5.4618200000000003</v>
      </c>
      <c r="N63" s="30">
        <v>4.2084599999999996</v>
      </c>
    </row>
    <row r="64" spans="1:19" s="13" customFormat="1" ht="10.5" customHeight="1" x14ac:dyDescent="0.2">
      <c r="A64" s="9">
        <f t="shared" si="1"/>
        <v>3.3000000000000806E-3</v>
      </c>
      <c r="B64" s="33"/>
      <c r="C64" s="12">
        <v>10</v>
      </c>
      <c r="D64" s="28">
        <v>9.4535199999999993</v>
      </c>
      <c r="E64" s="28">
        <v>7.5103</v>
      </c>
      <c r="F64" s="28">
        <v>7.032</v>
      </c>
      <c r="G64" s="28">
        <v>6.9157799999999998</v>
      </c>
      <c r="H64" s="28">
        <v>6.7893600000000003</v>
      </c>
      <c r="I64" s="28">
        <v>6.7571300000000001</v>
      </c>
      <c r="J64" s="28">
        <v>6.6298300000000001</v>
      </c>
      <c r="K64" s="28">
        <v>6.4773899999999998</v>
      </c>
      <c r="L64" s="28">
        <v>6.2283900000000001</v>
      </c>
      <c r="M64" s="28">
        <v>5.46312</v>
      </c>
      <c r="N64" s="28">
        <v>4.2094699999999996</v>
      </c>
    </row>
    <row r="65" spans="1:14" s="15" customFormat="1" ht="10.5" customHeight="1" x14ac:dyDescent="0.2">
      <c r="A65" s="16">
        <f t="shared" si="1"/>
        <v>3.3000000000000806E-3</v>
      </c>
      <c r="B65" s="34"/>
      <c r="C65" s="12">
        <v>11</v>
      </c>
      <c r="D65" s="28">
        <v>9.4560899999999997</v>
      </c>
      <c r="E65" s="28">
        <v>7.5121399999999996</v>
      </c>
      <c r="F65" s="28">
        <v>7.0336699999999999</v>
      </c>
      <c r="G65" s="28">
        <v>6.9174300000000004</v>
      </c>
      <c r="H65" s="28">
        <v>6.7909800000000002</v>
      </c>
      <c r="I65" s="28">
        <v>6.75875</v>
      </c>
      <c r="J65" s="28">
        <v>6.6314099999999998</v>
      </c>
      <c r="K65" s="28">
        <v>6.4789300000000001</v>
      </c>
      <c r="L65" s="28">
        <v>6.2298799999999996</v>
      </c>
      <c r="M65" s="28">
        <v>5.4644300000000001</v>
      </c>
      <c r="N65" s="28">
        <v>4.2104699999999999</v>
      </c>
    </row>
    <row r="66" spans="1:14" s="15" customFormat="1" ht="10.5" customHeight="1" x14ac:dyDescent="0.2">
      <c r="A66" s="16">
        <f t="shared" si="1"/>
        <v>3.3000000000000806E-3</v>
      </c>
      <c r="B66" s="34"/>
      <c r="C66" s="29">
        <v>12</v>
      </c>
      <c r="D66" s="30">
        <v>9.4586600000000001</v>
      </c>
      <c r="E66" s="30">
        <v>7.5139899999999997</v>
      </c>
      <c r="F66" s="30">
        <v>7.0353500000000002</v>
      </c>
      <c r="G66" s="30">
        <v>6.9190800000000001</v>
      </c>
      <c r="H66" s="30">
        <v>6.7926000000000002</v>
      </c>
      <c r="I66" s="30">
        <v>6.7603600000000004</v>
      </c>
      <c r="J66" s="30">
        <v>6.6329900000000004</v>
      </c>
      <c r="K66" s="30">
        <v>6.48048</v>
      </c>
      <c r="L66" s="30">
        <v>6.2313700000000001</v>
      </c>
      <c r="M66" s="30">
        <v>5.4657299999999998</v>
      </c>
      <c r="N66" s="30">
        <v>4.2114799999999999</v>
      </c>
    </row>
    <row r="67" spans="1:14" s="15" customFormat="1" ht="10.5" customHeight="1" x14ac:dyDescent="0.2">
      <c r="A67" s="16">
        <f t="shared" si="1"/>
        <v>3.3000000000000806E-3</v>
      </c>
      <c r="B67" s="34"/>
      <c r="C67" s="12">
        <v>13</v>
      </c>
      <c r="D67" s="28">
        <v>9.4612300000000005</v>
      </c>
      <c r="E67" s="28">
        <v>7.5158300000000002</v>
      </c>
      <c r="F67" s="28">
        <v>7.0370299999999997</v>
      </c>
      <c r="G67" s="28">
        <v>6.9207400000000003</v>
      </c>
      <c r="H67" s="28">
        <v>6.7942200000000001</v>
      </c>
      <c r="I67" s="28">
        <v>6.7619800000000003</v>
      </c>
      <c r="J67" s="28">
        <v>6.6345799999999997</v>
      </c>
      <c r="K67" s="28">
        <v>6.48203</v>
      </c>
      <c r="L67" s="28">
        <v>6.2328599999999996</v>
      </c>
      <c r="M67" s="28">
        <v>5.4670300000000003</v>
      </c>
      <c r="N67" s="28">
        <v>4.2124800000000002</v>
      </c>
    </row>
    <row r="68" spans="1:14" s="15" customFormat="1" ht="10.5" customHeight="1" x14ac:dyDescent="0.2">
      <c r="A68" s="17">
        <f t="shared" si="1"/>
        <v>3.3000000000000806E-3</v>
      </c>
      <c r="B68" s="34"/>
      <c r="C68" s="12">
        <v>14</v>
      </c>
      <c r="D68" s="28">
        <v>9.4638000000000009</v>
      </c>
      <c r="E68" s="28">
        <v>7.5176800000000004</v>
      </c>
      <c r="F68" s="28">
        <v>7.03871</v>
      </c>
      <c r="G68" s="28">
        <v>6.92239</v>
      </c>
      <c r="H68" s="28">
        <v>6.7958400000000001</v>
      </c>
      <c r="I68" s="28">
        <v>6.7635899999999998</v>
      </c>
      <c r="J68" s="28">
        <v>6.6361600000000003</v>
      </c>
      <c r="K68" s="28">
        <v>6.4835799999999999</v>
      </c>
      <c r="L68" s="28">
        <v>6.2343500000000001</v>
      </c>
      <c r="M68" s="28">
        <v>5.4683400000000004</v>
      </c>
      <c r="N68" s="28">
        <v>4.2134900000000002</v>
      </c>
    </row>
    <row r="69" spans="1:14" s="15" customFormat="1" ht="10.5" customHeight="1" x14ac:dyDescent="0.2">
      <c r="A69" s="17">
        <f t="shared" si="1"/>
        <v>3.3000000000000806E-3</v>
      </c>
      <c r="B69" s="34"/>
      <c r="C69" s="29">
        <v>15</v>
      </c>
      <c r="D69" s="30">
        <v>9.4663699999999995</v>
      </c>
      <c r="E69" s="30">
        <v>7.51952</v>
      </c>
      <c r="F69" s="30">
        <v>7.0403900000000004</v>
      </c>
      <c r="G69" s="30">
        <v>6.9240399999999998</v>
      </c>
      <c r="H69" s="30">
        <v>6.7974600000000001</v>
      </c>
      <c r="I69" s="30">
        <v>6.7652099999999997</v>
      </c>
      <c r="J69" s="30">
        <v>6.6377499999999996</v>
      </c>
      <c r="K69" s="30">
        <v>6.4851200000000002</v>
      </c>
      <c r="L69" s="30">
        <v>6.23583</v>
      </c>
      <c r="M69" s="30">
        <v>5.4696499999999997</v>
      </c>
      <c r="N69" s="30">
        <v>4.2145000000000001</v>
      </c>
    </row>
    <row r="70" spans="1:14" s="15" customFormat="1" ht="10.5" customHeight="1" x14ac:dyDescent="0.2">
      <c r="A70" s="17">
        <f t="shared" si="1"/>
        <v>3.3000000000000806E-3</v>
      </c>
      <c r="B70" s="34"/>
      <c r="C70" s="12">
        <v>16</v>
      </c>
      <c r="D70" s="28">
        <v>9.4689399999999999</v>
      </c>
      <c r="E70" s="28">
        <v>7.5213700000000001</v>
      </c>
      <c r="F70" s="28">
        <v>7.0420699999999998</v>
      </c>
      <c r="G70" s="28">
        <v>6.9256900000000003</v>
      </c>
      <c r="H70" s="28">
        <v>6.7990899999999996</v>
      </c>
      <c r="I70" s="28">
        <v>6.7668200000000001</v>
      </c>
      <c r="J70" s="28">
        <v>6.6393300000000002</v>
      </c>
      <c r="K70" s="28">
        <v>6.4866700000000002</v>
      </c>
      <c r="L70" s="28">
        <v>6.2373200000000004</v>
      </c>
      <c r="M70" s="28">
        <v>5.4709500000000002</v>
      </c>
      <c r="N70" s="28">
        <v>4.2154999999999996</v>
      </c>
    </row>
    <row r="71" spans="1:14" s="15" customFormat="1" ht="10.5" customHeight="1" x14ac:dyDescent="0.2">
      <c r="A71" s="17">
        <f t="shared" si="1"/>
        <v>3.3000000000000806E-3</v>
      </c>
      <c r="B71" s="34"/>
      <c r="C71" s="12">
        <v>17</v>
      </c>
      <c r="D71" s="28">
        <v>9.4715199999999999</v>
      </c>
      <c r="E71" s="28">
        <v>7.5232099999999997</v>
      </c>
      <c r="F71" s="28">
        <v>7.0437599999999998</v>
      </c>
      <c r="G71" s="28">
        <v>6.9273499999999997</v>
      </c>
      <c r="H71" s="28">
        <v>6.8007099999999996</v>
      </c>
      <c r="I71" s="28">
        <v>6.76844</v>
      </c>
      <c r="J71" s="28">
        <v>6.6409200000000004</v>
      </c>
      <c r="K71" s="28">
        <v>6.4882200000000001</v>
      </c>
      <c r="L71" s="28">
        <v>6.23881</v>
      </c>
      <c r="M71" s="28">
        <v>5.4722600000000003</v>
      </c>
      <c r="N71" s="28">
        <v>4.2165100000000004</v>
      </c>
    </row>
    <row r="72" spans="1:14" s="15" customFormat="1" ht="10.5" customHeight="1" x14ac:dyDescent="0.2">
      <c r="A72" s="17">
        <f t="shared" si="1"/>
        <v>3.3000000000000806E-3</v>
      </c>
      <c r="B72" s="34"/>
      <c r="C72" s="29">
        <v>18</v>
      </c>
      <c r="D72" s="30">
        <v>9.4740900000000003</v>
      </c>
      <c r="E72" s="30">
        <v>7.5250599999999999</v>
      </c>
      <c r="F72" s="30">
        <v>7.0454400000000001</v>
      </c>
      <c r="G72" s="30">
        <v>6.9290000000000003</v>
      </c>
      <c r="H72" s="30">
        <v>6.8023300000000004</v>
      </c>
      <c r="I72" s="30">
        <v>6.7700500000000003</v>
      </c>
      <c r="J72" s="30">
        <v>6.6425000000000001</v>
      </c>
      <c r="K72" s="30">
        <v>6.48977</v>
      </c>
      <c r="L72" s="30">
        <v>6.2403000000000004</v>
      </c>
      <c r="M72" s="30">
        <v>5.47356</v>
      </c>
      <c r="N72" s="30">
        <v>4.2175099999999999</v>
      </c>
    </row>
    <row r="73" spans="1:14" s="15" customFormat="1" ht="10.5" customHeight="1" x14ac:dyDescent="0.2">
      <c r="A73" s="17">
        <f t="shared" si="1"/>
        <v>3.3000000000000806E-3</v>
      </c>
      <c r="B73" s="34"/>
      <c r="C73" s="12">
        <v>19</v>
      </c>
      <c r="D73" s="28">
        <v>9.4766700000000004</v>
      </c>
      <c r="E73" s="28">
        <v>7.5269000000000004</v>
      </c>
      <c r="F73" s="28">
        <v>7.0471199999999996</v>
      </c>
      <c r="G73" s="28">
        <v>6.9306599999999996</v>
      </c>
      <c r="H73" s="28">
        <v>6.80396</v>
      </c>
      <c r="I73" s="28">
        <v>6.7716700000000003</v>
      </c>
      <c r="J73" s="28">
        <v>6.6440900000000003</v>
      </c>
      <c r="K73" s="28">
        <v>6.49132</v>
      </c>
      <c r="L73" s="28">
        <v>6.2417899999999999</v>
      </c>
      <c r="M73" s="28">
        <v>5.4748700000000001</v>
      </c>
      <c r="N73" s="28">
        <v>4.2185199999999998</v>
      </c>
    </row>
    <row r="74" spans="1:14" s="15" customFormat="1" ht="10.5" customHeight="1" x14ac:dyDescent="0.2">
      <c r="A74" s="17">
        <f t="shared" si="1"/>
        <v>3.3000000000000806E-3</v>
      </c>
      <c r="B74" s="34"/>
      <c r="C74" s="12">
        <v>20</v>
      </c>
      <c r="D74" s="28">
        <v>9.4792400000000008</v>
      </c>
      <c r="E74" s="28">
        <v>7.5287499999999996</v>
      </c>
      <c r="F74" s="28">
        <v>7.0488</v>
      </c>
      <c r="G74" s="28">
        <v>6.9323100000000002</v>
      </c>
      <c r="H74" s="28">
        <v>6.80558</v>
      </c>
      <c r="I74" s="28">
        <v>6.7732900000000003</v>
      </c>
      <c r="J74" s="28">
        <v>6.64567</v>
      </c>
      <c r="K74" s="28">
        <v>6.4928699999999999</v>
      </c>
      <c r="L74" s="28">
        <v>6.2432800000000004</v>
      </c>
      <c r="M74" s="28">
        <v>5.4761800000000003</v>
      </c>
      <c r="N74" s="28">
        <v>4.2195299999999998</v>
      </c>
    </row>
    <row r="75" spans="1:14" s="15" customFormat="1" ht="10.5" customHeight="1" x14ac:dyDescent="0.2">
      <c r="A75" s="17">
        <f t="shared" si="1"/>
        <v>3.3000000000000806E-3</v>
      </c>
      <c r="B75" s="34"/>
      <c r="C75" s="29">
        <v>21</v>
      </c>
      <c r="D75" s="30">
        <v>9.4818200000000008</v>
      </c>
      <c r="E75" s="30">
        <v>7.5305999999999997</v>
      </c>
      <c r="F75" s="30">
        <v>7.0504899999999999</v>
      </c>
      <c r="G75" s="30">
        <v>6.9339700000000004</v>
      </c>
      <c r="H75" s="30">
        <v>6.8072100000000004</v>
      </c>
      <c r="I75" s="30">
        <v>6.7748999999999997</v>
      </c>
      <c r="J75" s="30">
        <v>6.6472600000000002</v>
      </c>
      <c r="K75" s="30">
        <v>6.4944199999999999</v>
      </c>
      <c r="L75" s="30">
        <v>6.2447699999999999</v>
      </c>
      <c r="M75" s="30">
        <v>5.4774900000000004</v>
      </c>
      <c r="N75" s="30">
        <v>4.2205399999999997</v>
      </c>
    </row>
    <row r="76" spans="1:14" s="15" customFormat="1" ht="10.5" customHeight="1" x14ac:dyDescent="0.2">
      <c r="A76" s="17">
        <f t="shared" si="1"/>
        <v>3.3000000000000806E-3</v>
      </c>
      <c r="B76" s="34"/>
      <c r="C76" s="12">
        <v>22</v>
      </c>
      <c r="D76" s="28">
        <v>9.4843899999999994</v>
      </c>
      <c r="E76" s="28">
        <v>7.5324499999999999</v>
      </c>
      <c r="F76" s="28">
        <v>7.0521700000000003</v>
      </c>
      <c r="G76" s="28">
        <v>6.9356200000000001</v>
      </c>
      <c r="H76" s="28">
        <v>6.8088300000000004</v>
      </c>
      <c r="I76" s="28">
        <v>6.7765199999999997</v>
      </c>
      <c r="J76" s="28">
        <v>6.6488500000000004</v>
      </c>
      <c r="K76" s="28">
        <v>6.4959699999999998</v>
      </c>
      <c r="L76" s="28">
        <v>6.2462600000000004</v>
      </c>
      <c r="M76" s="28">
        <v>5.47879</v>
      </c>
      <c r="N76" s="28">
        <v>4.2215400000000001</v>
      </c>
    </row>
    <row r="77" spans="1:14" s="15" customFormat="1" ht="10.5" customHeight="1" x14ac:dyDescent="0.2">
      <c r="A77" s="17">
        <f t="shared" si="1"/>
        <v>3.3000000000000806E-3</v>
      </c>
      <c r="B77" s="34"/>
      <c r="C77" s="12">
        <v>23</v>
      </c>
      <c r="D77" s="28">
        <v>9.4869699999999995</v>
      </c>
      <c r="E77" s="28">
        <v>7.5342900000000004</v>
      </c>
      <c r="F77" s="28">
        <v>7.0538499999999997</v>
      </c>
      <c r="G77" s="28">
        <v>6.9372800000000003</v>
      </c>
      <c r="H77" s="28">
        <v>6.81046</v>
      </c>
      <c r="I77" s="28">
        <v>6.7781399999999996</v>
      </c>
      <c r="J77" s="28">
        <v>6.6504300000000001</v>
      </c>
      <c r="K77" s="28">
        <v>6.4975199999999997</v>
      </c>
      <c r="L77" s="28">
        <v>6.2477499999999999</v>
      </c>
      <c r="M77" s="28">
        <v>5.4801000000000002</v>
      </c>
      <c r="N77" s="28">
        <v>4.22255</v>
      </c>
    </row>
    <row r="78" spans="1:14" s="15" customFormat="1" ht="10.5" customHeight="1" x14ac:dyDescent="0.2">
      <c r="A78" s="17">
        <f t="shared" si="1"/>
        <v>3.3000000000000806E-3</v>
      </c>
      <c r="B78" s="34"/>
      <c r="C78" s="29">
        <v>24</v>
      </c>
      <c r="D78" s="30">
        <v>9.4895499999999995</v>
      </c>
      <c r="E78" s="30">
        <v>7.5361399999999996</v>
      </c>
      <c r="F78" s="30">
        <v>7.0555399999999997</v>
      </c>
      <c r="G78" s="30">
        <v>6.93893</v>
      </c>
      <c r="H78" s="30">
        <v>6.8120799999999999</v>
      </c>
      <c r="I78" s="30">
        <v>6.7797599999999996</v>
      </c>
      <c r="J78" s="30">
        <v>6.6520200000000003</v>
      </c>
      <c r="K78" s="30">
        <v>6.4990699999999997</v>
      </c>
      <c r="L78" s="30">
        <v>6.24925</v>
      </c>
      <c r="M78" s="30">
        <v>5.4814100000000003</v>
      </c>
      <c r="N78" s="30">
        <v>4.22356</v>
      </c>
    </row>
    <row r="79" spans="1:14" s="15" customFormat="1" ht="10.5" customHeight="1" x14ac:dyDescent="0.2">
      <c r="A79" s="17">
        <f t="shared" si="1"/>
        <v>3.3E-3</v>
      </c>
      <c r="B79" s="34"/>
      <c r="C79" s="12">
        <v>25</v>
      </c>
      <c r="D79" s="28">
        <v>9.4921299999999995</v>
      </c>
      <c r="E79" s="28">
        <v>7.5379899999999997</v>
      </c>
      <c r="F79" s="28">
        <v>7.05722</v>
      </c>
      <c r="G79" s="28">
        <v>6.9405900000000003</v>
      </c>
      <c r="H79" s="28">
        <v>6.8137100000000004</v>
      </c>
      <c r="I79" s="28">
        <v>6.7813699999999999</v>
      </c>
      <c r="J79" s="28">
        <v>6.6536099999999996</v>
      </c>
      <c r="K79" s="28">
        <v>6.5006199999999996</v>
      </c>
      <c r="L79" s="28">
        <v>6.2507400000000004</v>
      </c>
      <c r="M79" s="28">
        <v>5.4827199999999996</v>
      </c>
      <c r="N79" s="28">
        <v>4.2245699999999999</v>
      </c>
    </row>
    <row r="80" spans="1:14" s="15" customFormat="1" ht="10.5" customHeight="1" x14ac:dyDescent="0.2">
      <c r="A80" s="17">
        <f t="shared" si="1"/>
        <v>3.3E-3</v>
      </c>
      <c r="B80" s="34"/>
      <c r="C80" s="12">
        <v>26</v>
      </c>
      <c r="D80" s="28">
        <v>9.4946999999999999</v>
      </c>
      <c r="E80" s="28">
        <v>7.5398399999999999</v>
      </c>
      <c r="F80" s="28">
        <v>7.05891</v>
      </c>
      <c r="G80" s="28">
        <v>6.9422499999999996</v>
      </c>
      <c r="H80" s="28">
        <v>6.81534</v>
      </c>
      <c r="I80" s="28">
        <v>6.7829899999999999</v>
      </c>
      <c r="J80" s="28">
        <v>6.6551999999999998</v>
      </c>
      <c r="K80" s="28">
        <v>6.5021800000000001</v>
      </c>
      <c r="L80" s="28">
        <v>6.25223</v>
      </c>
      <c r="M80" s="28">
        <v>5.4840299999999997</v>
      </c>
      <c r="N80" s="28">
        <v>4.2255799999999999</v>
      </c>
    </row>
    <row r="81" spans="1:14" s="15" customFormat="1" ht="10.5" customHeight="1" x14ac:dyDescent="0.2">
      <c r="A81" s="17">
        <f t="shared" si="1"/>
        <v>3.3E-3</v>
      </c>
      <c r="B81" s="34"/>
      <c r="C81" s="29">
        <v>27</v>
      </c>
      <c r="D81" s="30">
        <v>9.4972799999999999</v>
      </c>
      <c r="E81" s="30">
        <v>7.54169</v>
      </c>
      <c r="F81" s="30">
        <v>7.0605900000000004</v>
      </c>
      <c r="G81" s="30">
        <v>6.9439000000000002</v>
      </c>
      <c r="H81" s="30">
        <v>6.8169599999999999</v>
      </c>
      <c r="I81" s="30">
        <v>6.7846099999999998</v>
      </c>
      <c r="J81" s="30">
        <v>6.65679</v>
      </c>
      <c r="K81" s="30">
        <v>6.50373</v>
      </c>
      <c r="L81" s="30">
        <v>6.2537200000000004</v>
      </c>
      <c r="M81" s="30">
        <v>5.4853399999999999</v>
      </c>
      <c r="N81" s="30">
        <v>4.2265899999999998</v>
      </c>
    </row>
    <row r="82" spans="1:14" s="15" customFormat="1" ht="10.5" customHeight="1" x14ac:dyDescent="0.2">
      <c r="A82" s="17">
        <f t="shared" si="1"/>
        <v>3.3E-3</v>
      </c>
      <c r="B82" s="34"/>
      <c r="C82" s="12">
        <v>28</v>
      </c>
      <c r="D82" s="28">
        <v>9.49986</v>
      </c>
      <c r="E82" s="28">
        <v>7.5435400000000001</v>
      </c>
      <c r="F82" s="28">
        <v>7.0622800000000003</v>
      </c>
      <c r="G82" s="28">
        <v>6.9455600000000004</v>
      </c>
      <c r="H82" s="28">
        <v>6.8185900000000004</v>
      </c>
      <c r="I82" s="28">
        <v>6.7862299999999998</v>
      </c>
      <c r="J82" s="28">
        <v>6.6583800000000002</v>
      </c>
      <c r="K82" s="28">
        <v>6.50528</v>
      </c>
      <c r="L82" s="28">
        <v>6.2552199999999996</v>
      </c>
      <c r="M82" s="28">
        <v>5.48665</v>
      </c>
      <c r="N82" s="28">
        <v>4.2275900000000002</v>
      </c>
    </row>
    <row r="83" spans="1:14" s="13" customFormat="1" ht="10.5" customHeight="1" x14ac:dyDescent="0.2">
      <c r="B83" s="33"/>
      <c r="C83" s="1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4" s="13" customFormat="1" ht="10.5" customHeight="1" x14ac:dyDescent="0.2">
      <c r="B84" s="33"/>
      <c r="C84" s="12"/>
      <c r="D84" s="32"/>
      <c r="E84" s="32"/>
      <c r="F84" s="32"/>
      <c r="G84" s="32"/>
      <c r="H84" s="32"/>
      <c r="I84" s="32"/>
      <c r="J84" s="32"/>
      <c r="K84" s="32"/>
      <c r="L84" s="32"/>
      <c r="M84" s="32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Verð desember 2015</vt:lpstr>
      <vt:lpstr>Dags_visit_naest</vt:lpstr>
      <vt:lpstr>LVT</vt:lpstr>
      <vt:lpstr>NVT</vt:lpstr>
      <vt:lpstr>'Verð desember 2015'!Print_Area</vt:lpstr>
      <vt:lpstr>'Verð desember 2015'!Print_Titles</vt:lpstr>
      <vt:lpstr>Verdb_raun</vt:lpstr>
      <vt:lpstr>verdbspa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Tinna Dögg Guðmundsdóttir</cp:lastModifiedBy>
  <cp:lastPrinted>2001-12-12T16:53:54Z</cp:lastPrinted>
  <dcterms:created xsi:type="dcterms:W3CDTF">1995-11-01T15:58:49Z</dcterms:created>
  <dcterms:modified xsi:type="dcterms:W3CDTF">2015-12-29T10:58:46Z</dcterms:modified>
</cp:coreProperties>
</file>