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0" yWindow="0" windowWidth="18135" windowHeight="10275"/>
  </bookViews>
  <sheets>
    <sheet name="Sheet1" sheetId="1" r:id="rId1"/>
  </sheets>
  <externalReferences>
    <externalReference r:id="rId2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B55" i="1"/>
  <c r="C21" i="1"/>
  <c r="C22" i="1" s="1"/>
  <c r="C23" i="1" s="1"/>
  <c r="C17" i="1"/>
  <c r="C18" i="1" s="1"/>
  <c r="C19" i="1" s="1"/>
  <c r="C20" i="1" s="1"/>
  <c r="A17" i="1"/>
  <c r="B14" i="1"/>
  <c r="B53" i="1" s="1"/>
  <c r="A14" i="1"/>
  <c r="A57" i="1" l="1"/>
  <c r="A56" i="1"/>
  <c r="A20" i="1"/>
  <c r="A23" i="1"/>
  <c r="A21" i="1"/>
  <c r="A16" i="1"/>
  <c r="A18" i="1"/>
  <c r="A55" i="1"/>
  <c r="A22" i="1"/>
  <c r="A19" i="1"/>
  <c r="C24" i="1"/>
  <c r="C58" i="1"/>
  <c r="A58" i="1" s="1"/>
  <c r="C25" i="1" l="1"/>
  <c r="A24" i="1"/>
  <c r="C59" i="1"/>
  <c r="C26" i="1" l="1"/>
  <c r="A25" i="1"/>
  <c r="C60" i="1"/>
  <c r="A59" i="1"/>
  <c r="C61" i="1" l="1"/>
  <c r="A60" i="1"/>
  <c r="C27" i="1"/>
  <c r="A26" i="1"/>
  <c r="C28" i="1" l="1"/>
  <c r="A27" i="1"/>
  <c r="C62" i="1"/>
  <c r="A61" i="1"/>
  <c r="C29" i="1" l="1"/>
  <c r="A28" i="1"/>
  <c r="C63" i="1"/>
  <c r="A62" i="1"/>
  <c r="C64" i="1" l="1"/>
  <c r="A63" i="1"/>
  <c r="C30" i="1"/>
  <c r="A29" i="1"/>
  <c r="C31" i="1" l="1"/>
  <c r="A30" i="1"/>
  <c r="C65" i="1"/>
  <c r="A64" i="1"/>
  <c r="C66" i="1" l="1"/>
  <c r="A65" i="1"/>
  <c r="C32" i="1"/>
  <c r="A31" i="1"/>
  <c r="C33" i="1" l="1"/>
  <c r="A32" i="1"/>
  <c r="C67" i="1"/>
  <c r="A66" i="1"/>
  <c r="C68" i="1" l="1"/>
  <c r="A67" i="1"/>
  <c r="C34" i="1"/>
  <c r="A33" i="1"/>
  <c r="C35" i="1" l="1"/>
  <c r="A34" i="1"/>
  <c r="C69" i="1"/>
  <c r="A68" i="1"/>
  <c r="C70" i="1" l="1"/>
  <c r="A69" i="1"/>
  <c r="C36" i="1"/>
  <c r="A35" i="1"/>
  <c r="C37" i="1" l="1"/>
  <c r="A36" i="1"/>
  <c r="C71" i="1"/>
  <c r="A70" i="1"/>
  <c r="C72" i="1" l="1"/>
  <c r="A71" i="1"/>
  <c r="C38" i="1"/>
  <c r="A37" i="1"/>
  <c r="C39" i="1" l="1"/>
  <c r="A38" i="1"/>
  <c r="C73" i="1"/>
  <c r="A72" i="1"/>
  <c r="C40" i="1" l="1"/>
  <c r="A39" i="1"/>
  <c r="C74" i="1"/>
  <c r="A73" i="1"/>
  <c r="C75" i="1" l="1"/>
  <c r="A74" i="1"/>
  <c r="C41" i="1"/>
  <c r="A40" i="1"/>
  <c r="C42" i="1" l="1"/>
  <c r="A41" i="1"/>
  <c r="C76" i="1"/>
  <c r="A75" i="1"/>
  <c r="C43" i="1" l="1"/>
  <c r="A42" i="1"/>
  <c r="C77" i="1"/>
  <c r="A76" i="1"/>
  <c r="C78" i="1" l="1"/>
  <c r="A77" i="1"/>
  <c r="A43" i="1"/>
  <c r="C79" i="1" l="1"/>
  <c r="A78" i="1"/>
  <c r="C80" i="1" l="1"/>
  <c r="A79" i="1"/>
  <c r="C81" i="1" l="1"/>
  <c r="A80" i="1"/>
  <c r="C82" i="1" l="1"/>
  <c r="A81" i="1"/>
  <c r="A82" i="1" l="1"/>
</calcChain>
</file>

<file path=xl/sharedStrings.xml><?xml version="1.0" encoding="utf-8"?>
<sst xmlns="http://schemas.openxmlformats.org/spreadsheetml/2006/main" count="44" uniqueCount="35">
  <si>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</si>
  <si>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</si>
  <si>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</si>
  <si>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</si>
  <si>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</si>
  <si>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</si>
  <si>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</si>
  <si>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</si>
  <si>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</si>
  <si>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</si>
  <si>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</si>
  <si>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</si>
  <si>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</si>
  <si>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</si>
  <si>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</si>
  <si>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</si>
  <si>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</si>
  <si>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</si>
  <si>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</si>
  <si>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</si>
  <si>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</si>
  <si>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</si>
  <si>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</si>
  <si>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</si>
  <si>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</si>
  <si>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</si>
  <si>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</si>
  <si>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</si>
  <si>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</si>
  <si>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</si>
  <si>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</si>
  <si>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</si>
  <si>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</si>
  <si>
    <t/>
  </si>
  <si>
    <t xml:space="preserve">     Reiknað eftir vísitölu næsta mánaðar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</si>
</sst>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171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70" fontId="2" fillId="0" borderId="0" xfId="0" applyNumberFormat="1" applyFont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0" fontId="2" fillId="0" borderId="0" xfId="0" applyFont="1" applyFill="1"/>
    <xf numFmtId="171" fontId="2" fillId="0" borderId="0" xfId="0" applyNumberFormat="1" applyFont="1"/>
    <xf numFmtId="168" fontId="2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590550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590550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07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úlí 2015"/>
    </sheetNames>
    <sheetDataSet>
      <sheetData sheetId="0">
        <row r="5">
          <cell r="D5">
            <v>42181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31"/>
  <sheetViews>
    <sheetView tabSelected="1" topLeftCell="B1" workbookViewId="0">
      <selection activeCell="D53" sqref="D53"/>
    </sheetView>
  </sheetViews>
  <sheetFormatPr defaultRowHeight="15" x14ac:dyDescent="0.25"/>
  <cols>
    <col min="1" max="1" width="9.140625" hidden="1" customWidth="1"/>
    <col min="4" max="4" width="11.140625" bestFit="1" customWidth="1"/>
    <col min="5" max="5" width="13.85546875" customWidth="1"/>
    <col min="6" max="6" width="10.85546875" bestFit="1" customWidth="1"/>
    <col min="7" max="9" width="11.140625" bestFit="1" customWidth="1"/>
    <col min="10" max="10" width="13.28515625" customWidth="1"/>
    <col min="11" max="11" width="10.7109375" bestFit="1" customWidth="1"/>
    <col min="12" max="13" width="11.140625" bestFit="1" customWidth="1"/>
    <col min="14" max="14" width="11.28515625" bestFit="1" customWidth="1"/>
  </cols>
  <sheetData>
    <row r="1" spans="1:14" s="1" customFormat="1" ht="20.25" customHeight="1" x14ac:dyDescent="0.2">
      <c r="D1" s="4"/>
      <c r="E1" s="5" t="s">
        <v>0</v>
      </c>
      <c r="F1" s="4"/>
      <c r="G1" s="4"/>
      <c r="H1" s="6">
        <v>42156</v>
      </c>
      <c r="I1" s="7">
        <v>42156</v>
      </c>
      <c r="J1" s="4"/>
      <c r="K1" s="4"/>
      <c r="L1" s="4"/>
      <c r="M1" s="4"/>
      <c r="N1" s="4"/>
    </row>
    <row r="2" spans="1:14" s="1" customFormat="1" ht="15" customHeight="1" thickBot="1" x14ac:dyDescent="0.25">
      <c r="D2" s="4"/>
      <c r="E2" s="4"/>
      <c r="F2" s="4"/>
      <c r="G2" s="4"/>
      <c r="H2" s="4"/>
      <c r="I2" s="4"/>
      <c r="J2" s="4"/>
      <c r="K2" s="8" t="s">
        <v>1</v>
      </c>
      <c r="L2" s="9">
        <v>42186</v>
      </c>
      <c r="M2" s="4"/>
      <c r="N2" s="4"/>
    </row>
    <row r="3" spans="1:14" s="1" customFormat="1" ht="18.75" customHeight="1" thickTop="1" x14ac:dyDescent="0.2">
      <c r="D3" s="4"/>
      <c r="E3" s="4"/>
      <c r="F3" s="10" t="s">
        <v>33</v>
      </c>
      <c r="G3" s="4"/>
      <c r="H3" s="4"/>
      <c r="I3" s="4"/>
      <c r="J3" s="4" t="s">
        <v>34</v>
      </c>
      <c r="K3" s="4"/>
      <c r="L3" s="4"/>
      <c r="M3" s="4"/>
      <c r="N3" s="4"/>
    </row>
    <row r="4" spans="1:14" s="1" customFormat="1" ht="15" customHeight="1" x14ac:dyDescent="0.2">
      <c r="D4" s="10" t="s">
        <v>33</v>
      </c>
      <c r="E4" s="4"/>
      <c r="F4" s="4"/>
      <c r="G4" s="4"/>
      <c r="H4" s="4"/>
      <c r="I4" s="4"/>
      <c r="J4" s="4" t="s">
        <v>33</v>
      </c>
      <c r="K4" s="4"/>
      <c r="L4" s="11" t="s">
        <v>33</v>
      </c>
      <c r="M4" s="4"/>
      <c r="N4" s="4"/>
    </row>
    <row r="5" spans="1:14" s="1" customFormat="1" ht="3.75" customHeight="1" x14ac:dyDescent="0.2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4" customFormat="1" ht="15" customHeight="1" x14ac:dyDescent="0.2">
      <c r="B6" s="4" t="s">
        <v>2</v>
      </c>
      <c r="D6" s="12">
        <v>32827</v>
      </c>
      <c r="E6" s="12">
        <v>33100</v>
      </c>
      <c r="F6" s="12">
        <v>33192</v>
      </c>
      <c r="G6" s="12">
        <v>33253</v>
      </c>
      <c r="H6" s="12">
        <v>33373</v>
      </c>
      <c r="I6" s="12">
        <v>33526</v>
      </c>
      <c r="J6" s="12">
        <v>33618</v>
      </c>
      <c r="K6" s="12">
        <v>33709</v>
      </c>
      <c r="L6" s="12">
        <v>33831</v>
      </c>
      <c r="M6" s="12">
        <v>33953</v>
      </c>
      <c r="N6" s="12">
        <v>34074</v>
      </c>
    </row>
    <row r="7" spans="1:14" s="4" customFormat="1" ht="15.75" customHeight="1" x14ac:dyDescent="0.2">
      <c r="B7" s="4" t="s">
        <v>3</v>
      </c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3" t="s">
        <v>13</v>
      </c>
      <c r="N7" s="13" t="s">
        <v>14</v>
      </c>
    </row>
    <row r="8" spans="1:14" s="4" customFormat="1" ht="4.5" customHeight="1" x14ac:dyDescent="0.2"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4" s="4" customFormat="1" ht="11.1" customHeight="1" x14ac:dyDescent="0.2">
      <c r="B9" s="4" t="s">
        <v>15</v>
      </c>
      <c r="C9" s="13">
        <v>8455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s="4" customFormat="1" ht="11.1" customHeight="1" x14ac:dyDescent="0.2">
      <c r="C10" s="21">
        <v>428.2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4" customFormat="1" ht="11.1" customHeight="1" x14ac:dyDescent="0.2">
      <c r="B11" s="4" t="s">
        <v>16</v>
      </c>
      <c r="D11" s="13">
        <v>2693</v>
      </c>
      <c r="E11" s="13">
        <v>2925</v>
      </c>
      <c r="F11" s="13">
        <v>2938</v>
      </c>
      <c r="G11" s="13">
        <v>2969</v>
      </c>
      <c r="H11" s="13">
        <v>3070</v>
      </c>
      <c r="I11" s="13">
        <v>3194</v>
      </c>
      <c r="J11" s="13">
        <v>3196</v>
      </c>
      <c r="K11" s="13">
        <v>3200</v>
      </c>
      <c r="L11" s="13">
        <v>3234</v>
      </c>
      <c r="M11" s="13">
        <v>3239</v>
      </c>
      <c r="N11" s="13">
        <v>3278</v>
      </c>
    </row>
    <row r="12" spans="1:14" s="4" customFormat="1" ht="11.1" customHeight="1" x14ac:dyDescent="0.2">
      <c r="A12" s="24" t="s">
        <v>17</v>
      </c>
      <c r="B12" s="4" t="s">
        <v>18</v>
      </c>
      <c r="D12" s="13">
        <v>5.75</v>
      </c>
      <c r="E12" s="13">
        <v>5.75</v>
      </c>
      <c r="F12" s="13">
        <v>6</v>
      </c>
      <c r="G12" s="13">
        <v>6</v>
      </c>
      <c r="H12" s="13">
        <v>6</v>
      </c>
      <c r="I12" s="13">
        <v>6</v>
      </c>
      <c r="J12" s="13">
        <v>6</v>
      </c>
      <c r="K12" s="13">
        <v>6</v>
      </c>
      <c r="L12" s="13">
        <v>6</v>
      </c>
      <c r="M12" s="13">
        <v>6</v>
      </c>
      <c r="N12" s="13">
        <v>6</v>
      </c>
    </row>
    <row r="13" spans="1:14" s="4" customFormat="1" ht="11.1" customHeight="1" x14ac:dyDescent="0.2">
      <c r="A13" s="24" t="s">
        <v>19</v>
      </c>
      <c r="B13" s="4" t="s">
        <v>20</v>
      </c>
      <c r="C13" s="22">
        <v>2.5999999999999357E-3</v>
      </c>
      <c r="D13" s="14"/>
      <c r="N13" s="15"/>
    </row>
    <row r="14" spans="1:14" s="4" customFormat="1" ht="11.1" customHeight="1" x14ac:dyDescent="0.2">
      <c r="A14" s="25">
        <f>IF(DAY([1]Forsendur!D5)&lt;1,32,DAY([1]Forsendur!D5))</f>
        <v>26</v>
      </c>
      <c r="B14" s="4" t="str">
        <f>IF(C14&lt;0,"Lækkun vísitölu","Hækkun vísitölu")</f>
        <v>Hækkun vísitölu</v>
      </c>
      <c r="C14" s="22">
        <v>2.5999999999999999E-3</v>
      </c>
      <c r="N14" s="14"/>
    </row>
    <row r="15" spans="1:14" s="4" customFormat="1" ht="3.95" customHeight="1" x14ac:dyDescent="0.2">
      <c r="A15" s="24"/>
    </row>
    <row r="16" spans="1:14" s="4" customFormat="1" ht="10.5" customHeight="1" x14ac:dyDescent="0.2">
      <c r="A16" s="26">
        <f>IF(Dags_visit_naest&gt;C16,verdbspa,Verdb_raun)</f>
        <v>2.5999999999999357E-3</v>
      </c>
      <c r="B16" s="27" t="s">
        <v>21</v>
      </c>
      <c r="C16" s="13">
        <v>1</v>
      </c>
      <c r="D16" s="16">
        <v>13.140230000000001</v>
      </c>
      <c r="E16" s="16">
        <v>11.60121</v>
      </c>
      <c r="F16" s="16">
        <v>12.071540000000001</v>
      </c>
      <c r="G16" s="16">
        <v>11.83005</v>
      </c>
      <c r="H16" s="16">
        <v>11.220789999999999</v>
      </c>
      <c r="I16" s="16">
        <v>10.52647</v>
      </c>
      <c r="J16" s="16">
        <v>10.36774</v>
      </c>
      <c r="K16" s="16">
        <v>10.20504</v>
      </c>
      <c r="L16" s="16">
        <v>9.9035100000000007</v>
      </c>
      <c r="M16" s="16">
        <v>9.6980199999999996</v>
      </c>
      <c r="N16" s="16">
        <v>9.3983100000000004</v>
      </c>
    </row>
    <row r="17" spans="1:14" s="4" customFormat="1" ht="10.5" customHeight="1" x14ac:dyDescent="0.2">
      <c r="A17" s="26">
        <f t="shared" ref="A17:A43" si="0">IF(Dags_visit_naest&gt;C17,verdbspa,Verdb_raun)</f>
        <v>2.5999999999999357E-3</v>
      </c>
      <c r="B17" s="28"/>
      <c r="C17" s="13">
        <f t="shared" ref="C17:C43" si="1">C16+1</f>
        <v>2</v>
      </c>
      <c r="D17" s="16">
        <v>13.143409999999999</v>
      </c>
      <c r="E17" s="16">
        <v>11.60402</v>
      </c>
      <c r="F17" s="16">
        <v>12.074540000000001</v>
      </c>
      <c r="G17" s="16">
        <v>11.832990000000001</v>
      </c>
      <c r="H17" s="16">
        <v>11.22357</v>
      </c>
      <c r="I17" s="16">
        <v>10.52908</v>
      </c>
      <c r="J17" s="16">
        <v>10.37032</v>
      </c>
      <c r="K17" s="16">
        <v>10.20757</v>
      </c>
      <c r="L17" s="16">
        <v>9.9059699999999999</v>
      </c>
      <c r="M17" s="16">
        <v>9.7004300000000008</v>
      </c>
      <c r="N17" s="16">
        <v>9.4006500000000006</v>
      </c>
    </row>
    <row r="18" spans="1:14" s="4" customFormat="1" ht="10.5" customHeight="1" x14ac:dyDescent="0.2">
      <c r="A18" s="26">
        <f t="shared" si="0"/>
        <v>2.5999999999999357E-3</v>
      </c>
      <c r="B18" s="28"/>
      <c r="C18" s="23">
        <f t="shared" si="1"/>
        <v>3</v>
      </c>
      <c r="D18" s="17">
        <v>13.14659</v>
      </c>
      <c r="E18" s="17">
        <v>11.606820000000001</v>
      </c>
      <c r="F18" s="17">
        <v>12.077540000000001</v>
      </c>
      <c r="G18" s="17">
        <v>11.835929999999999</v>
      </c>
      <c r="H18" s="17">
        <v>11.22636</v>
      </c>
      <c r="I18" s="17">
        <v>10.531700000000001</v>
      </c>
      <c r="J18" s="17">
        <v>10.3729</v>
      </c>
      <c r="K18" s="17">
        <v>10.21011</v>
      </c>
      <c r="L18" s="17">
        <v>9.9084400000000006</v>
      </c>
      <c r="M18" s="17">
        <v>9.7028400000000001</v>
      </c>
      <c r="N18" s="17">
        <v>9.4029799999999994</v>
      </c>
    </row>
    <row r="19" spans="1:14" s="4" customFormat="1" ht="10.5" customHeight="1" x14ac:dyDescent="0.2">
      <c r="A19" s="26">
        <f t="shared" si="0"/>
        <v>2.5999999999999357E-3</v>
      </c>
      <c r="B19" s="28"/>
      <c r="C19" s="13">
        <f t="shared" si="1"/>
        <v>4</v>
      </c>
      <c r="D19" s="16">
        <v>13.14977</v>
      </c>
      <c r="E19" s="16">
        <v>11.609629999999999</v>
      </c>
      <c r="F19" s="16">
        <v>12.080539999999999</v>
      </c>
      <c r="G19" s="16">
        <v>11.83887</v>
      </c>
      <c r="H19" s="16">
        <v>11.229150000000001</v>
      </c>
      <c r="I19" s="16">
        <v>10.53431</v>
      </c>
      <c r="J19" s="16">
        <v>10.37547</v>
      </c>
      <c r="K19" s="16">
        <v>10.21265</v>
      </c>
      <c r="L19" s="16">
        <v>9.9108999999999998</v>
      </c>
      <c r="M19" s="16">
        <v>9.7052499999999995</v>
      </c>
      <c r="N19" s="16">
        <v>9.4053199999999997</v>
      </c>
    </row>
    <row r="20" spans="1:14" s="4" customFormat="1" ht="10.5" customHeight="1" x14ac:dyDescent="0.2">
      <c r="A20" s="26">
        <f t="shared" si="0"/>
        <v>2.5999999999999357E-3</v>
      </c>
      <c r="B20" s="28"/>
      <c r="C20" s="13">
        <f t="shared" si="1"/>
        <v>5</v>
      </c>
      <c r="D20" s="16">
        <v>13.152950000000001</v>
      </c>
      <c r="E20" s="16">
        <v>11.612439999999999</v>
      </c>
      <c r="F20" s="16">
        <v>12.083539999999999</v>
      </c>
      <c r="G20" s="16">
        <v>11.84182</v>
      </c>
      <c r="H20" s="16">
        <v>11.23194</v>
      </c>
      <c r="I20" s="16">
        <v>10.53693</v>
      </c>
      <c r="J20" s="16">
        <v>10.37805</v>
      </c>
      <c r="K20" s="16">
        <v>10.21518</v>
      </c>
      <c r="L20" s="16">
        <v>9.9133600000000008</v>
      </c>
      <c r="M20" s="16">
        <v>9.7076600000000006</v>
      </c>
      <c r="N20" s="16">
        <v>9.4076500000000003</v>
      </c>
    </row>
    <row r="21" spans="1:14" s="19" customFormat="1" ht="10.5" customHeight="1" x14ac:dyDescent="0.2">
      <c r="A21" s="29">
        <f t="shared" si="0"/>
        <v>2.5999999999999357E-3</v>
      </c>
      <c r="B21" s="30"/>
      <c r="C21" s="23">
        <f t="shared" si="1"/>
        <v>6</v>
      </c>
      <c r="D21" s="17">
        <v>13.156129999999999</v>
      </c>
      <c r="E21" s="17">
        <v>11.61525</v>
      </c>
      <c r="F21" s="17">
        <v>12.086550000000001</v>
      </c>
      <c r="G21" s="17">
        <v>11.844760000000001</v>
      </c>
      <c r="H21" s="17">
        <v>11.234730000000001</v>
      </c>
      <c r="I21" s="17">
        <v>10.53955</v>
      </c>
      <c r="J21" s="17">
        <v>10.38063</v>
      </c>
      <c r="K21" s="17">
        <v>10.21772</v>
      </c>
      <c r="L21" s="17">
        <v>9.9158200000000001</v>
      </c>
      <c r="M21" s="17">
        <v>9.71007</v>
      </c>
      <c r="N21" s="17">
        <v>9.4099900000000005</v>
      </c>
    </row>
    <row r="22" spans="1:14" s="4" customFormat="1" ht="10.5" customHeight="1" x14ac:dyDescent="0.2">
      <c r="A22" s="26">
        <f t="shared" si="0"/>
        <v>2.5999999999999357E-3</v>
      </c>
      <c r="B22" s="28"/>
      <c r="C22" s="13">
        <f t="shared" si="1"/>
        <v>7</v>
      </c>
      <c r="D22" s="16">
        <v>13.159319999999999</v>
      </c>
      <c r="E22" s="16">
        <v>11.61806</v>
      </c>
      <c r="F22" s="16">
        <v>12.089549999999999</v>
      </c>
      <c r="G22" s="16">
        <v>11.8477</v>
      </c>
      <c r="H22" s="16">
        <v>11.23752</v>
      </c>
      <c r="I22" s="16">
        <v>10.54217</v>
      </c>
      <c r="J22" s="16">
        <v>10.38321</v>
      </c>
      <c r="K22" s="16">
        <v>10.22026</v>
      </c>
      <c r="L22" s="16">
        <v>9.9182900000000007</v>
      </c>
      <c r="M22" s="16">
        <v>9.7124900000000007</v>
      </c>
      <c r="N22" s="16">
        <v>9.4123300000000008</v>
      </c>
    </row>
    <row r="23" spans="1:14" s="4" customFormat="1" ht="10.5" customHeight="1" x14ac:dyDescent="0.2">
      <c r="A23" s="26">
        <f t="shared" si="0"/>
        <v>2.5999999999999357E-3</v>
      </c>
      <c r="B23" s="28"/>
      <c r="C23" s="13">
        <f t="shared" si="1"/>
        <v>8</v>
      </c>
      <c r="D23" s="16">
        <v>13.1625</v>
      </c>
      <c r="E23" s="16">
        <v>11.62087</v>
      </c>
      <c r="F23" s="16">
        <v>12.092549999999999</v>
      </c>
      <c r="G23" s="16">
        <v>11.85064</v>
      </c>
      <c r="H23" s="16">
        <v>11.240309999999999</v>
      </c>
      <c r="I23" s="16">
        <v>10.544790000000001</v>
      </c>
      <c r="J23" s="16">
        <v>10.38579</v>
      </c>
      <c r="K23" s="16">
        <v>10.222799999999999</v>
      </c>
      <c r="L23" s="16">
        <v>9.92075</v>
      </c>
      <c r="M23" s="16">
        <v>9.7149000000000001</v>
      </c>
      <c r="N23" s="16">
        <v>9.4146699999999992</v>
      </c>
    </row>
    <row r="24" spans="1:14" s="19" customFormat="1" ht="10.5" customHeight="1" x14ac:dyDescent="0.2">
      <c r="A24" s="26">
        <f t="shared" si="0"/>
        <v>2.5999999999999357E-3</v>
      </c>
      <c r="B24" s="28"/>
      <c r="C24" s="23">
        <f t="shared" si="1"/>
        <v>9</v>
      </c>
      <c r="D24" s="17">
        <v>13.16568</v>
      </c>
      <c r="E24" s="17">
        <v>11.62368</v>
      </c>
      <c r="F24" s="17">
        <v>12.095560000000001</v>
      </c>
      <c r="G24" s="17">
        <v>11.853590000000001</v>
      </c>
      <c r="H24" s="17">
        <v>11.24311</v>
      </c>
      <c r="I24" s="17">
        <v>10.547409999999999</v>
      </c>
      <c r="J24" s="17">
        <v>10.38837</v>
      </c>
      <c r="K24" s="17">
        <v>10.225339999999999</v>
      </c>
      <c r="L24" s="17">
        <v>9.9232099999999992</v>
      </c>
      <c r="M24" s="17">
        <v>9.7173099999999994</v>
      </c>
      <c r="N24" s="17">
        <v>9.4170099999999994</v>
      </c>
    </row>
    <row r="25" spans="1:14" s="19" customFormat="1" ht="10.5" customHeight="1" x14ac:dyDescent="0.2">
      <c r="A25" s="26">
        <f t="shared" si="0"/>
        <v>2.5999999999999357E-3</v>
      </c>
      <c r="B25" s="28"/>
      <c r="C25" s="31">
        <f t="shared" si="1"/>
        <v>10</v>
      </c>
      <c r="D25" s="16">
        <v>13.16887</v>
      </c>
      <c r="E25" s="16">
        <v>11.62649</v>
      </c>
      <c r="F25" s="16">
        <v>12.098560000000001</v>
      </c>
      <c r="G25" s="16">
        <v>11.856529999999999</v>
      </c>
      <c r="H25" s="16">
        <v>11.245900000000001</v>
      </c>
      <c r="I25" s="16">
        <v>10.55003</v>
      </c>
      <c r="J25" s="16">
        <v>10.39095</v>
      </c>
      <c r="K25" s="16">
        <v>10.227880000000001</v>
      </c>
      <c r="L25" s="16">
        <v>9.9256799999999998</v>
      </c>
      <c r="M25" s="16">
        <v>9.7197300000000002</v>
      </c>
      <c r="N25" s="16">
        <v>9.4193499999999997</v>
      </c>
    </row>
    <row r="26" spans="1:14" s="33" customFormat="1" ht="10.5" customHeight="1" x14ac:dyDescent="0.2">
      <c r="A26" s="26">
        <f t="shared" si="0"/>
        <v>2.5999999999999357E-3</v>
      </c>
      <c r="B26" s="32"/>
      <c r="C26" s="31">
        <f t="shared" si="1"/>
        <v>11</v>
      </c>
      <c r="D26" s="16">
        <v>13.17205</v>
      </c>
      <c r="E26" s="16">
        <v>11.629300000000001</v>
      </c>
      <c r="F26" s="16">
        <v>12.101570000000001</v>
      </c>
      <c r="G26" s="16">
        <v>11.85948</v>
      </c>
      <c r="H26" s="16">
        <v>11.24869</v>
      </c>
      <c r="I26" s="16">
        <v>10.55265</v>
      </c>
      <c r="J26" s="16">
        <v>10.39353</v>
      </c>
      <c r="K26" s="16">
        <v>10.230420000000001</v>
      </c>
      <c r="L26" s="16">
        <v>9.9281500000000005</v>
      </c>
      <c r="M26" s="16">
        <v>9.7221399999999996</v>
      </c>
      <c r="N26" s="16">
        <v>9.4216899999999999</v>
      </c>
    </row>
    <row r="27" spans="1:14" s="33" customFormat="1" ht="10.5" customHeight="1" x14ac:dyDescent="0.2">
      <c r="A27" s="34">
        <f t="shared" si="0"/>
        <v>2.5999999999999357E-3</v>
      </c>
      <c r="B27" s="32"/>
      <c r="C27" s="23">
        <f t="shared" si="1"/>
        <v>12</v>
      </c>
      <c r="D27" s="17">
        <v>13.175240000000001</v>
      </c>
      <c r="E27" s="17">
        <v>11.632110000000001</v>
      </c>
      <c r="F27" s="17">
        <v>12.104570000000001</v>
      </c>
      <c r="G27" s="17">
        <v>11.86242</v>
      </c>
      <c r="H27" s="17">
        <v>11.25149</v>
      </c>
      <c r="I27" s="17">
        <v>10.55527</v>
      </c>
      <c r="J27" s="17">
        <v>10.39611</v>
      </c>
      <c r="K27" s="17">
        <v>10.23296</v>
      </c>
      <c r="L27" s="17">
        <v>9.9306099999999997</v>
      </c>
      <c r="M27" s="17">
        <v>9.7245600000000003</v>
      </c>
      <c r="N27" s="17">
        <v>9.4240300000000001</v>
      </c>
    </row>
    <row r="28" spans="1:14" s="33" customFormat="1" ht="10.5" customHeight="1" x14ac:dyDescent="0.2">
      <c r="A28" s="34">
        <f t="shared" si="0"/>
        <v>2.5999999999999357E-3</v>
      </c>
      <c r="B28" s="32"/>
      <c r="C28" s="31">
        <f t="shared" si="1"/>
        <v>13</v>
      </c>
      <c r="D28" s="16">
        <v>13.178419999999999</v>
      </c>
      <c r="E28" s="16">
        <v>11.634930000000001</v>
      </c>
      <c r="F28" s="16">
        <v>12.10758</v>
      </c>
      <c r="G28" s="16">
        <v>11.86537</v>
      </c>
      <c r="H28" s="16">
        <v>11.25428</v>
      </c>
      <c r="I28" s="16">
        <v>10.55789</v>
      </c>
      <c r="J28" s="16">
        <v>10.3987</v>
      </c>
      <c r="K28" s="16">
        <v>10.2355</v>
      </c>
      <c r="L28" s="16">
        <v>9.9330800000000004</v>
      </c>
      <c r="M28" s="16">
        <v>9.7269699999999997</v>
      </c>
      <c r="N28" s="16">
        <v>9.4263700000000004</v>
      </c>
    </row>
    <row r="29" spans="1:14" s="33" customFormat="1" ht="10.5" customHeight="1" x14ac:dyDescent="0.2">
      <c r="A29" s="35">
        <f t="shared" si="0"/>
        <v>2.5999999999999357E-3</v>
      </c>
      <c r="B29" s="32"/>
      <c r="C29" s="31">
        <f t="shared" si="1"/>
        <v>14</v>
      </c>
      <c r="D29" s="16">
        <v>13.181609999999999</v>
      </c>
      <c r="E29" s="16">
        <v>11.637740000000001</v>
      </c>
      <c r="F29" s="16">
        <v>12.11059</v>
      </c>
      <c r="G29" s="16">
        <v>11.868320000000001</v>
      </c>
      <c r="H29" s="16">
        <v>11.25708</v>
      </c>
      <c r="I29" s="16">
        <v>10.56052</v>
      </c>
      <c r="J29" s="16">
        <v>10.40128</v>
      </c>
      <c r="K29" s="16">
        <v>10.238049999999999</v>
      </c>
      <c r="L29" s="16">
        <v>9.9355499999999992</v>
      </c>
      <c r="M29" s="16">
        <v>9.7293900000000004</v>
      </c>
      <c r="N29" s="16">
        <v>9.4287100000000006</v>
      </c>
    </row>
    <row r="30" spans="1:14" s="33" customFormat="1" ht="10.5" customHeight="1" x14ac:dyDescent="0.2">
      <c r="A30" s="35">
        <f t="shared" si="0"/>
        <v>2.5999999999999357E-3</v>
      </c>
      <c r="B30" s="32"/>
      <c r="C30" s="23">
        <f t="shared" si="1"/>
        <v>15</v>
      </c>
      <c r="D30" s="17">
        <v>13.184799999999999</v>
      </c>
      <c r="E30" s="17">
        <v>11.640560000000001</v>
      </c>
      <c r="F30" s="17">
        <v>12.1136</v>
      </c>
      <c r="G30" s="17">
        <v>11.871270000000001</v>
      </c>
      <c r="H30" s="17">
        <v>11.259880000000001</v>
      </c>
      <c r="I30" s="17">
        <v>10.563140000000001</v>
      </c>
      <c r="J30" s="17">
        <v>10.40386</v>
      </c>
      <c r="K30" s="17">
        <v>10.240589999999999</v>
      </c>
      <c r="L30" s="17">
        <v>9.9380199999999999</v>
      </c>
      <c r="M30" s="17">
        <v>9.7318099999999994</v>
      </c>
      <c r="N30" s="17">
        <v>9.4310500000000008</v>
      </c>
    </row>
    <row r="31" spans="1:14" s="33" customFormat="1" ht="10.5" customHeight="1" x14ac:dyDescent="0.2">
      <c r="A31" s="35">
        <f t="shared" si="0"/>
        <v>2.5999999999999357E-3</v>
      </c>
      <c r="C31" s="31">
        <f t="shared" si="1"/>
        <v>16</v>
      </c>
      <c r="D31" s="16">
        <v>13.187989999999999</v>
      </c>
      <c r="E31" s="16">
        <v>11.643370000000001</v>
      </c>
      <c r="F31" s="16">
        <v>12.11661</v>
      </c>
      <c r="G31" s="16">
        <v>11.874219999999999</v>
      </c>
      <c r="H31" s="16">
        <v>11.26267</v>
      </c>
      <c r="I31" s="16">
        <v>10.565759999999999</v>
      </c>
      <c r="J31" s="16">
        <v>10.40645</v>
      </c>
      <c r="K31" s="16">
        <v>10.243130000000001</v>
      </c>
      <c r="L31" s="16">
        <v>9.9404800000000009</v>
      </c>
      <c r="M31" s="16">
        <v>9.7342200000000005</v>
      </c>
      <c r="N31" s="16">
        <v>9.4334000000000007</v>
      </c>
    </row>
    <row r="32" spans="1:14" s="33" customFormat="1" ht="10.5" customHeight="1" x14ac:dyDescent="0.2">
      <c r="A32" s="35">
        <f t="shared" si="0"/>
        <v>2.5999999999999357E-3</v>
      </c>
      <c r="C32" s="31">
        <f t="shared" si="1"/>
        <v>17</v>
      </c>
      <c r="D32" s="16">
        <v>13.191179999999999</v>
      </c>
      <c r="E32" s="16">
        <v>11.646190000000001</v>
      </c>
      <c r="F32" s="16">
        <v>12.119619999999999</v>
      </c>
      <c r="G32" s="16">
        <v>11.87717</v>
      </c>
      <c r="H32" s="16">
        <v>11.265470000000001</v>
      </c>
      <c r="I32" s="16">
        <v>10.568390000000001</v>
      </c>
      <c r="J32" s="16">
        <v>10.40903</v>
      </c>
      <c r="K32" s="16">
        <v>10.24568</v>
      </c>
      <c r="L32" s="16">
        <v>9.9429499999999997</v>
      </c>
      <c r="M32" s="16">
        <v>9.7366399999999995</v>
      </c>
      <c r="N32" s="16">
        <v>9.4357399999999991</v>
      </c>
    </row>
    <row r="33" spans="1:19" s="33" customFormat="1" ht="10.5" customHeight="1" x14ac:dyDescent="0.2">
      <c r="A33" s="35">
        <f t="shared" si="0"/>
        <v>2.5999999999999357E-3</v>
      </c>
      <c r="C33" s="23">
        <f t="shared" si="1"/>
        <v>18</v>
      </c>
      <c r="D33" s="17">
        <v>13.194369999999999</v>
      </c>
      <c r="E33" s="17">
        <v>11.649010000000001</v>
      </c>
      <c r="F33" s="17">
        <v>12.122629999999999</v>
      </c>
      <c r="G33" s="17">
        <v>11.88012</v>
      </c>
      <c r="H33" s="17">
        <v>11.268269999999999</v>
      </c>
      <c r="I33" s="17">
        <v>10.571009999999999</v>
      </c>
      <c r="J33" s="17">
        <v>10.411619999999999</v>
      </c>
      <c r="K33" s="17">
        <v>10.24823</v>
      </c>
      <c r="L33" s="17">
        <v>9.9454200000000004</v>
      </c>
      <c r="M33" s="17">
        <v>9.7390600000000003</v>
      </c>
      <c r="N33" s="17">
        <v>9.4380799999999994</v>
      </c>
    </row>
    <row r="34" spans="1:19" s="33" customFormat="1" ht="10.5" customHeight="1" x14ac:dyDescent="0.2">
      <c r="A34" s="35">
        <f t="shared" si="0"/>
        <v>2.5999999999999357E-3</v>
      </c>
      <c r="C34" s="31">
        <f t="shared" si="1"/>
        <v>19</v>
      </c>
      <c r="D34" s="16">
        <v>13.197559999999999</v>
      </c>
      <c r="E34" s="16">
        <v>11.651820000000001</v>
      </c>
      <c r="F34" s="16">
        <v>12.125640000000001</v>
      </c>
      <c r="G34" s="16">
        <v>11.88307</v>
      </c>
      <c r="H34" s="16">
        <v>11.27107</v>
      </c>
      <c r="I34" s="16">
        <v>10.573639999999999</v>
      </c>
      <c r="J34" s="16">
        <v>10.414210000000001</v>
      </c>
      <c r="K34" s="16">
        <v>10.250769999999999</v>
      </c>
      <c r="L34" s="16">
        <v>9.9479000000000006</v>
      </c>
      <c r="M34" s="16">
        <v>9.7414799999999993</v>
      </c>
      <c r="N34" s="16">
        <v>9.4404299999999992</v>
      </c>
    </row>
    <row r="35" spans="1:19" s="33" customFormat="1" ht="10.5" customHeight="1" x14ac:dyDescent="0.2">
      <c r="A35" s="35">
        <f t="shared" si="0"/>
        <v>2.5999999999999357E-3</v>
      </c>
      <c r="C35" s="31">
        <f t="shared" si="1"/>
        <v>20</v>
      </c>
      <c r="D35" s="16">
        <v>13.200749999999999</v>
      </c>
      <c r="E35" s="16">
        <v>11.654640000000001</v>
      </c>
      <c r="F35" s="16">
        <v>12.12865</v>
      </c>
      <c r="G35" s="16">
        <v>11.88602</v>
      </c>
      <c r="H35" s="16">
        <v>11.273870000000001</v>
      </c>
      <c r="I35" s="16">
        <v>10.576269999999999</v>
      </c>
      <c r="J35" s="16">
        <v>10.416790000000001</v>
      </c>
      <c r="K35" s="16">
        <v>10.25332</v>
      </c>
      <c r="L35" s="16">
        <v>9.9503699999999995</v>
      </c>
      <c r="M35" s="16">
        <v>9.7439</v>
      </c>
      <c r="N35" s="16">
        <v>9.4427699999999994</v>
      </c>
    </row>
    <row r="36" spans="1:19" s="33" customFormat="1" ht="10.5" customHeight="1" x14ac:dyDescent="0.2">
      <c r="A36" s="35">
        <f t="shared" si="0"/>
        <v>2.5999999999999357E-3</v>
      </c>
      <c r="C36" s="23">
        <f t="shared" si="1"/>
        <v>21</v>
      </c>
      <c r="D36" s="17">
        <v>13.203950000000001</v>
      </c>
      <c r="E36" s="17">
        <v>11.65746</v>
      </c>
      <c r="F36" s="17">
        <v>12.13167</v>
      </c>
      <c r="G36" s="17">
        <v>11.88898</v>
      </c>
      <c r="H36" s="17">
        <v>11.276669999999999</v>
      </c>
      <c r="I36" s="17">
        <v>10.578889999999999</v>
      </c>
      <c r="J36" s="17">
        <v>10.41938</v>
      </c>
      <c r="K36" s="17">
        <v>10.25587</v>
      </c>
      <c r="L36" s="17">
        <v>9.9528400000000001</v>
      </c>
      <c r="M36" s="17">
        <v>9.7463200000000008</v>
      </c>
      <c r="N36" s="17">
        <v>9.4451199999999993</v>
      </c>
    </row>
    <row r="37" spans="1:19" s="33" customFormat="1" ht="10.5" customHeight="1" x14ac:dyDescent="0.2">
      <c r="A37" s="35">
        <f t="shared" si="0"/>
        <v>2.5999999999999357E-3</v>
      </c>
      <c r="C37" s="31">
        <f t="shared" si="1"/>
        <v>22</v>
      </c>
      <c r="D37" s="16">
        <v>13.207140000000001</v>
      </c>
      <c r="E37" s="16">
        <v>11.66028</v>
      </c>
      <c r="F37" s="16">
        <v>12.134679999999999</v>
      </c>
      <c r="G37" s="16">
        <v>11.89193</v>
      </c>
      <c r="H37" s="16">
        <v>11.27947</v>
      </c>
      <c r="I37" s="16">
        <v>10.581519999999999</v>
      </c>
      <c r="J37" s="16">
        <v>10.42197</v>
      </c>
      <c r="K37" s="16">
        <v>10.25841</v>
      </c>
      <c r="L37" s="16">
        <v>9.9553100000000008</v>
      </c>
      <c r="M37" s="16">
        <v>9.7487399999999997</v>
      </c>
      <c r="N37" s="16">
        <v>9.4474699999999991</v>
      </c>
      <c r="P37" s="16"/>
      <c r="Q37" s="16"/>
    </row>
    <row r="38" spans="1:19" s="33" customFormat="1" ht="10.5" customHeight="1" x14ac:dyDescent="0.2">
      <c r="A38" s="35">
        <f t="shared" si="0"/>
        <v>2.5999999999999357E-3</v>
      </c>
      <c r="C38" s="31">
        <f t="shared" si="1"/>
        <v>23</v>
      </c>
      <c r="D38" s="16">
        <v>13.21034</v>
      </c>
      <c r="E38" s="16">
        <v>11.6631</v>
      </c>
      <c r="F38" s="16">
        <v>12.137700000000001</v>
      </c>
      <c r="G38" s="16">
        <v>11.894880000000001</v>
      </c>
      <c r="H38" s="16">
        <v>11.28228</v>
      </c>
      <c r="I38" s="16">
        <v>10.584149999999999</v>
      </c>
      <c r="J38" s="16">
        <v>10.42456</v>
      </c>
      <c r="K38" s="16">
        <v>10.260960000000001</v>
      </c>
      <c r="L38" s="16">
        <v>9.9577899999999993</v>
      </c>
      <c r="M38" s="16">
        <v>9.7511700000000001</v>
      </c>
      <c r="N38" s="16">
        <v>9.4498099999999994</v>
      </c>
    </row>
    <row r="39" spans="1:19" s="33" customFormat="1" ht="10.5" customHeight="1" x14ac:dyDescent="0.2">
      <c r="A39" s="35">
        <f t="shared" si="0"/>
        <v>2.5999999999999357E-3</v>
      </c>
      <c r="C39" s="23">
        <f t="shared" si="1"/>
        <v>24</v>
      </c>
      <c r="D39" s="17">
        <v>13.21353</v>
      </c>
      <c r="E39" s="17">
        <v>11.66592</v>
      </c>
      <c r="F39" s="17">
        <v>12.14071</v>
      </c>
      <c r="G39" s="17">
        <v>11.89784</v>
      </c>
      <c r="H39" s="17">
        <v>11.285080000000001</v>
      </c>
      <c r="I39" s="17">
        <v>10.586779999999999</v>
      </c>
      <c r="J39" s="17">
        <v>10.427149999999999</v>
      </c>
      <c r="K39" s="17">
        <v>10.26351</v>
      </c>
      <c r="L39" s="17">
        <v>9.9602599999999999</v>
      </c>
      <c r="M39" s="17">
        <v>9.7535900000000009</v>
      </c>
      <c r="N39" s="17">
        <v>9.4521599999999992</v>
      </c>
    </row>
    <row r="40" spans="1:19" s="33" customFormat="1" ht="10.5" customHeight="1" x14ac:dyDescent="0.2">
      <c r="A40" s="35">
        <f t="shared" si="0"/>
        <v>2.5999999999999357E-3</v>
      </c>
      <c r="C40" s="31">
        <f t="shared" si="1"/>
        <v>25</v>
      </c>
      <c r="D40" s="16">
        <v>13.21673</v>
      </c>
      <c r="E40" s="16">
        <v>11.66874</v>
      </c>
      <c r="F40" s="16">
        <v>12.14373</v>
      </c>
      <c r="G40" s="16">
        <v>11.900790000000001</v>
      </c>
      <c r="H40" s="16">
        <v>11.287879999999999</v>
      </c>
      <c r="I40" s="16">
        <v>10.589410000000001</v>
      </c>
      <c r="J40" s="16">
        <v>10.429740000000001</v>
      </c>
      <c r="K40" s="16">
        <v>10.26606</v>
      </c>
      <c r="L40" s="16">
        <v>9.9627300000000005</v>
      </c>
      <c r="M40" s="16">
        <v>9.7560099999999998</v>
      </c>
      <c r="N40" s="16">
        <v>9.4545100000000009</v>
      </c>
    </row>
    <row r="41" spans="1:19" s="33" customFormat="1" ht="10.5" customHeight="1" x14ac:dyDescent="0.2">
      <c r="A41" s="35">
        <f t="shared" si="0"/>
        <v>2.5999999999999999E-3</v>
      </c>
      <c r="C41" s="31">
        <f t="shared" si="1"/>
        <v>26</v>
      </c>
      <c r="D41" s="16">
        <v>13.21992</v>
      </c>
      <c r="E41" s="16">
        <v>11.671569999999999</v>
      </c>
      <c r="F41" s="16">
        <v>12.146739999999999</v>
      </c>
      <c r="G41" s="16">
        <v>11.90375</v>
      </c>
      <c r="H41" s="16">
        <v>11.29069</v>
      </c>
      <c r="I41" s="16">
        <v>10.592040000000001</v>
      </c>
      <c r="J41" s="16">
        <v>10.43233</v>
      </c>
      <c r="K41" s="16">
        <v>10.268610000000001</v>
      </c>
      <c r="L41" s="16">
        <v>9.9652100000000008</v>
      </c>
      <c r="M41" s="16">
        <v>9.7584400000000002</v>
      </c>
      <c r="N41" s="16">
        <v>9.4568600000000007</v>
      </c>
    </row>
    <row r="42" spans="1:19" s="33" customFormat="1" ht="10.5" customHeight="1" x14ac:dyDescent="0.2">
      <c r="A42" s="35">
        <f t="shared" si="0"/>
        <v>2.5999999999999999E-3</v>
      </c>
      <c r="C42" s="23">
        <f t="shared" si="1"/>
        <v>27</v>
      </c>
      <c r="D42" s="17">
        <v>13.22312</v>
      </c>
      <c r="E42" s="17">
        <v>11.674390000000001</v>
      </c>
      <c r="F42" s="17">
        <v>12.149760000000001</v>
      </c>
      <c r="G42" s="17">
        <v>11.90671</v>
      </c>
      <c r="H42" s="17">
        <v>11.29349</v>
      </c>
      <c r="I42" s="17">
        <v>10.594670000000001</v>
      </c>
      <c r="J42" s="17">
        <v>10.43492</v>
      </c>
      <c r="K42" s="17">
        <v>10.27116</v>
      </c>
      <c r="L42" s="17">
        <v>9.9676799999999997</v>
      </c>
      <c r="M42" s="17">
        <v>9.7608599999999992</v>
      </c>
      <c r="N42" s="17">
        <v>9.4592100000000006</v>
      </c>
    </row>
    <row r="43" spans="1:19" s="33" customFormat="1" ht="10.5" customHeight="1" x14ac:dyDescent="0.2">
      <c r="A43" s="35">
        <f t="shared" si="0"/>
        <v>2.5999999999999999E-3</v>
      </c>
      <c r="C43" s="31">
        <f t="shared" si="1"/>
        <v>28</v>
      </c>
      <c r="D43" s="16">
        <v>13.226319999999999</v>
      </c>
      <c r="E43" s="16">
        <v>11.677210000000001</v>
      </c>
      <c r="F43" s="16">
        <v>12.15278</v>
      </c>
      <c r="G43" s="16">
        <v>11.90967</v>
      </c>
      <c r="H43" s="16">
        <v>11.2963</v>
      </c>
      <c r="I43" s="16">
        <v>10.59731</v>
      </c>
      <c r="J43" s="16">
        <v>10.437519999999999</v>
      </c>
      <c r="K43" s="16">
        <v>10.273709999999999</v>
      </c>
      <c r="L43" s="16">
        <v>9.9701599999999999</v>
      </c>
      <c r="M43" s="16">
        <v>9.76328</v>
      </c>
      <c r="N43" s="16">
        <v>9.4615600000000004</v>
      </c>
    </row>
    <row r="44" spans="1:19" s="19" customFormat="1" ht="11.25" customHeight="1" x14ac:dyDescent="0.2">
      <c r="A44" s="36"/>
      <c r="C44" s="31"/>
      <c r="D44" s="18"/>
      <c r="E44" s="18"/>
      <c r="F44" s="18"/>
      <c r="G44" s="18"/>
      <c r="H44" s="18"/>
      <c r="I44" s="18"/>
      <c r="J44" s="18"/>
      <c r="K44" s="18"/>
      <c r="L44" s="18"/>
      <c r="M44" s="18"/>
    </row>
    <row r="45" spans="1:19" s="4" customFormat="1" ht="13.5" customHeight="1" x14ac:dyDescent="0.2">
      <c r="A45" s="36"/>
      <c r="B45" s="4" t="s">
        <v>2</v>
      </c>
      <c r="D45" s="12">
        <v>34196</v>
      </c>
      <c r="E45" s="12">
        <v>34257</v>
      </c>
      <c r="F45" s="12">
        <v>34349</v>
      </c>
      <c r="G45" s="12">
        <v>34469</v>
      </c>
      <c r="H45" s="12">
        <v>34561</v>
      </c>
      <c r="I45" s="12">
        <v>34592</v>
      </c>
      <c r="J45" s="12">
        <v>34714</v>
      </c>
      <c r="K45" s="12">
        <v>34865</v>
      </c>
      <c r="L45" s="12">
        <v>35079</v>
      </c>
      <c r="M45" s="12">
        <v>35779</v>
      </c>
      <c r="N45" s="12">
        <v>36965</v>
      </c>
      <c r="O45" s="20"/>
      <c r="P45" s="20"/>
      <c r="Q45" s="20"/>
      <c r="R45" s="20"/>
      <c r="S45" s="20"/>
    </row>
    <row r="46" spans="1:19" s="4" customFormat="1" ht="21.75" customHeight="1" x14ac:dyDescent="0.2">
      <c r="A46" s="36"/>
      <c r="B46" s="4" t="s">
        <v>3</v>
      </c>
      <c r="D46" s="13" t="s">
        <v>22</v>
      </c>
      <c r="E46" s="13" t="s">
        <v>23</v>
      </c>
      <c r="F46" s="13" t="s">
        <v>24</v>
      </c>
      <c r="G46" s="13" t="s">
        <v>25</v>
      </c>
      <c r="H46" s="13" t="s">
        <v>26</v>
      </c>
      <c r="I46" s="13" t="s">
        <v>27</v>
      </c>
      <c r="J46" s="13" t="s">
        <v>28</v>
      </c>
      <c r="K46" s="13" t="s">
        <v>29</v>
      </c>
      <c r="L46" s="13" t="s">
        <v>30</v>
      </c>
      <c r="M46" s="13" t="s">
        <v>31</v>
      </c>
      <c r="N46" s="13" t="s">
        <v>32</v>
      </c>
      <c r="O46" s="20"/>
      <c r="P46" s="20"/>
      <c r="Q46" s="20"/>
      <c r="R46" s="20"/>
      <c r="S46" s="20"/>
    </row>
    <row r="47" spans="1:19" s="4" customFormat="1" ht="8.1" customHeight="1" x14ac:dyDescent="0.2">
      <c r="A47" s="36"/>
    </row>
    <row r="48" spans="1:19" s="4" customFormat="1" ht="11.1" customHeight="1" x14ac:dyDescent="0.2">
      <c r="A48" s="36"/>
      <c r="B48" s="4" t="s">
        <v>15</v>
      </c>
      <c r="C48" s="4">
        <v>8455</v>
      </c>
      <c r="D48" s="13"/>
      <c r="E48" s="13"/>
      <c r="K48" s="20"/>
      <c r="L48" s="20"/>
      <c r="M48" s="20"/>
      <c r="O48" s="20"/>
      <c r="P48" s="20"/>
      <c r="Q48" s="20"/>
      <c r="R48" s="20"/>
      <c r="S48" s="20"/>
    </row>
    <row r="49" spans="1:19" s="4" customFormat="1" ht="11.1" customHeight="1" x14ac:dyDescent="0.2">
      <c r="A49" s="36"/>
      <c r="C49" s="37">
        <v>428.2</v>
      </c>
      <c r="D49" s="13"/>
      <c r="E49" s="13"/>
      <c r="K49" s="20"/>
      <c r="L49" s="20"/>
      <c r="M49" s="20"/>
      <c r="O49" s="20"/>
      <c r="P49" s="20"/>
      <c r="Q49" s="20"/>
      <c r="R49" s="20"/>
      <c r="S49" s="20"/>
    </row>
    <row r="50" spans="1:19" s="4" customFormat="1" ht="11.1" customHeight="1" x14ac:dyDescent="0.2">
      <c r="A50" s="36"/>
      <c r="B50" s="4" t="s">
        <v>16</v>
      </c>
      <c r="D50" s="13">
        <v>3307</v>
      </c>
      <c r="E50" s="13">
        <v>3339</v>
      </c>
      <c r="F50" s="13">
        <v>3343</v>
      </c>
      <c r="G50" s="13">
        <v>3347</v>
      </c>
      <c r="H50" s="13">
        <v>3370</v>
      </c>
      <c r="I50" s="13">
        <v>3373</v>
      </c>
      <c r="J50" s="13">
        <v>3385</v>
      </c>
      <c r="K50" s="21">
        <v>172.1</v>
      </c>
      <c r="L50" s="21">
        <v>174.2</v>
      </c>
      <c r="M50" s="21">
        <v>181.7</v>
      </c>
      <c r="N50" s="21">
        <v>202.8</v>
      </c>
      <c r="O50" s="20"/>
      <c r="P50" s="20"/>
      <c r="Q50" s="20"/>
      <c r="R50" s="20"/>
      <c r="S50" s="20"/>
    </row>
    <row r="51" spans="1:19" s="4" customFormat="1" ht="11.1" customHeight="1" x14ac:dyDescent="0.2">
      <c r="A51" s="36"/>
      <c r="B51" s="4" t="s">
        <v>18</v>
      </c>
      <c r="D51" s="13">
        <v>6</v>
      </c>
      <c r="E51" s="13">
        <v>5</v>
      </c>
      <c r="F51" s="13">
        <v>4.75</v>
      </c>
      <c r="G51" s="13">
        <v>4.75</v>
      </c>
      <c r="H51" s="13">
        <v>4.75</v>
      </c>
      <c r="I51" s="13">
        <v>4.75</v>
      </c>
      <c r="J51" s="13">
        <v>4.75</v>
      </c>
      <c r="K51" s="13">
        <v>4.75</v>
      </c>
      <c r="L51" s="13">
        <v>4.75</v>
      </c>
      <c r="M51" s="13">
        <v>4.75</v>
      </c>
      <c r="N51" s="13">
        <v>4.75</v>
      </c>
      <c r="O51" s="20"/>
      <c r="P51" s="20"/>
      <c r="Q51" s="20"/>
      <c r="R51" s="20"/>
      <c r="S51" s="20"/>
    </row>
    <row r="52" spans="1:19" s="4" customFormat="1" ht="11.1" customHeight="1" x14ac:dyDescent="0.2">
      <c r="A52" s="36"/>
      <c r="B52" s="4" t="s">
        <v>20</v>
      </c>
      <c r="C52" s="22">
        <v>2.5999999999999357E-3</v>
      </c>
    </row>
    <row r="53" spans="1:19" s="4" customFormat="1" ht="11.1" customHeight="1" x14ac:dyDescent="0.2">
      <c r="A53" s="36"/>
      <c r="B53" s="4" t="str">
        <f>B14</f>
        <v>Hækkun vísitölu</v>
      </c>
      <c r="C53" s="22">
        <v>2.5999999999999999E-3</v>
      </c>
      <c r="H53" s="18"/>
      <c r="K53" s="18"/>
      <c r="M53" s="18"/>
      <c r="N53" s="18"/>
    </row>
    <row r="54" spans="1:19" s="4" customFormat="1" ht="3.95" customHeight="1" x14ac:dyDescent="0.2">
      <c r="A54" s="36"/>
    </row>
    <row r="55" spans="1:19" s="4" customFormat="1" ht="10.5" customHeight="1" x14ac:dyDescent="0.2">
      <c r="A55" s="26">
        <f t="shared" ref="A55:A82" si="2">IF(Dags_visit_naest&gt;C55,verdbspa,Verdb_raun)</f>
        <v>2.5999999999999357E-3</v>
      </c>
      <c r="B55" s="27" t="str">
        <f>B16</f>
        <v>Dagsetning...</v>
      </c>
      <c r="C55" s="28">
        <v>1</v>
      </c>
      <c r="D55" s="16">
        <v>9.1366999999999994</v>
      </c>
      <c r="E55" s="16">
        <v>7.29481</v>
      </c>
      <c r="F55" s="16">
        <v>6.8387799999999999</v>
      </c>
      <c r="G55" s="16">
        <v>6.7257600000000002</v>
      </c>
      <c r="H55" s="16">
        <v>6.6028099999999998</v>
      </c>
      <c r="I55" s="16">
        <v>6.5714800000000002</v>
      </c>
      <c r="J55" s="16">
        <v>6.4476699999999996</v>
      </c>
      <c r="K55" s="16">
        <v>6.2996400000000001</v>
      </c>
      <c r="L55" s="16">
        <v>6.05748</v>
      </c>
      <c r="M55" s="16">
        <v>5.3132099999999998</v>
      </c>
      <c r="N55" s="16">
        <v>4.09396</v>
      </c>
    </row>
    <row r="56" spans="1:19" s="4" customFormat="1" ht="10.5" customHeight="1" x14ac:dyDescent="0.2">
      <c r="A56" s="26">
        <f t="shared" si="2"/>
        <v>2.5999999999999357E-3</v>
      </c>
      <c r="B56" s="18"/>
      <c r="C56" s="28">
        <f t="shared" ref="C56:C82" si="3">C55+1</f>
        <v>2</v>
      </c>
      <c r="D56" s="16">
        <v>9.1389700000000005</v>
      </c>
      <c r="E56" s="16">
        <v>7.29643</v>
      </c>
      <c r="F56" s="16">
        <v>6.8402599999999998</v>
      </c>
      <c r="G56" s="16">
        <v>6.7272100000000004</v>
      </c>
      <c r="H56" s="16">
        <v>6.6042300000000003</v>
      </c>
      <c r="I56" s="16">
        <v>6.5728900000000001</v>
      </c>
      <c r="J56" s="16">
        <v>6.4490600000000002</v>
      </c>
      <c r="K56" s="16">
        <v>6.3010000000000002</v>
      </c>
      <c r="L56" s="16">
        <v>6.0587900000000001</v>
      </c>
      <c r="M56" s="16">
        <v>5.3143500000000001</v>
      </c>
      <c r="N56" s="16">
        <v>4.0948399999999996</v>
      </c>
    </row>
    <row r="57" spans="1:19" s="4" customFormat="1" ht="10.5" customHeight="1" x14ac:dyDescent="0.2">
      <c r="A57" s="26">
        <f t="shared" si="2"/>
        <v>2.5999999999999357E-3</v>
      </c>
      <c r="B57" s="18"/>
      <c r="C57" s="23">
        <f t="shared" si="3"/>
        <v>3</v>
      </c>
      <c r="D57" s="17">
        <v>9.1412399999999998</v>
      </c>
      <c r="E57" s="17">
        <v>7.2980499999999999</v>
      </c>
      <c r="F57" s="17">
        <v>6.8417300000000001</v>
      </c>
      <c r="G57" s="17">
        <v>6.7286599999999996</v>
      </c>
      <c r="H57" s="17">
        <v>6.6056600000000003</v>
      </c>
      <c r="I57" s="17">
        <v>6.5743099999999997</v>
      </c>
      <c r="J57" s="17">
        <v>6.45045</v>
      </c>
      <c r="K57" s="17">
        <v>6.3023600000000002</v>
      </c>
      <c r="L57" s="17">
        <v>6.0600899999999998</v>
      </c>
      <c r="M57" s="17">
        <v>5.3155000000000001</v>
      </c>
      <c r="N57" s="17">
        <v>4.09572</v>
      </c>
    </row>
    <row r="58" spans="1:19" s="4" customFormat="1" ht="10.5" customHeight="1" x14ac:dyDescent="0.2">
      <c r="A58" s="26">
        <f t="shared" si="2"/>
        <v>2.5999999999999357E-3</v>
      </c>
      <c r="B58" s="18"/>
      <c r="C58" s="28">
        <f t="shared" si="3"/>
        <v>4</v>
      </c>
      <c r="D58" s="16">
        <v>9.1435099999999991</v>
      </c>
      <c r="E58" s="16">
        <v>7.2996699999999999</v>
      </c>
      <c r="F58" s="16">
        <v>6.84321</v>
      </c>
      <c r="G58" s="16">
        <v>6.7301099999999998</v>
      </c>
      <c r="H58" s="16">
        <v>6.6070799999999998</v>
      </c>
      <c r="I58" s="16">
        <v>6.5757199999999996</v>
      </c>
      <c r="J58" s="16">
        <v>6.4518399999999998</v>
      </c>
      <c r="K58" s="16">
        <v>6.3037200000000002</v>
      </c>
      <c r="L58" s="16">
        <v>6.0613999999999999</v>
      </c>
      <c r="M58" s="16">
        <v>5.3166399999999996</v>
      </c>
      <c r="N58" s="16">
        <v>4.0965999999999996</v>
      </c>
    </row>
    <row r="59" spans="1:19" s="4" customFormat="1" ht="10.5" customHeight="1" x14ac:dyDescent="0.2">
      <c r="A59" s="26">
        <f t="shared" si="2"/>
        <v>2.5999999999999357E-3</v>
      </c>
      <c r="B59" s="18"/>
      <c r="C59" s="28">
        <f t="shared" si="3"/>
        <v>5</v>
      </c>
      <c r="D59" s="16">
        <v>9.1457800000000002</v>
      </c>
      <c r="E59" s="16">
        <v>7.3013000000000003</v>
      </c>
      <c r="F59" s="16">
        <v>6.8446800000000003</v>
      </c>
      <c r="G59" s="16">
        <v>6.73156</v>
      </c>
      <c r="H59" s="16">
        <v>6.6085000000000003</v>
      </c>
      <c r="I59" s="16">
        <v>6.57714</v>
      </c>
      <c r="J59" s="16">
        <v>6.4532299999999996</v>
      </c>
      <c r="K59" s="16">
        <v>6.3050699999999997</v>
      </c>
      <c r="L59" s="16">
        <v>6.0627000000000004</v>
      </c>
      <c r="M59" s="16">
        <v>5.3177899999999996</v>
      </c>
      <c r="N59" s="16">
        <v>4.0974899999999996</v>
      </c>
    </row>
    <row r="60" spans="1:19" s="4" customFormat="1" ht="10.5" customHeight="1" x14ac:dyDescent="0.2">
      <c r="A60" s="26">
        <f t="shared" si="2"/>
        <v>2.5999999999999357E-3</v>
      </c>
      <c r="B60" s="18"/>
      <c r="C60" s="23">
        <f t="shared" si="3"/>
        <v>6</v>
      </c>
      <c r="D60" s="17">
        <v>9.1480499999999996</v>
      </c>
      <c r="E60" s="17">
        <v>7.3029200000000003</v>
      </c>
      <c r="F60" s="17">
        <v>6.8461600000000002</v>
      </c>
      <c r="G60" s="17">
        <v>6.7330100000000002</v>
      </c>
      <c r="H60" s="17">
        <v>6.6099300000000003</v>
      </c>
      <c r="I60" s="17">
        <v>6.5785600000000004</v>
      </c>
      <c r="J60" s="17">
        <v>6.4546200000000002</v>
      </c>
      <c r="K60" s="17">
        <v>6.3064299999999998</v>
      </c>
      <c r="L60" s="17">
        <v>6.0640099999999997</v>
      </c>
      <c r="M60" s="17">
        <v>5.3189299999999999</v>
      </c>
      <c r="N60" s="17">
        <v>4.0983700000000001</v>
      </c>
    </row>
    <row r="61" spans="1:19" s="4" customFormat="1" ht="10.5" customHeight="1" x14ac:dyDescent="0.2">
      <c r="A61" s="26">
        <f t="shared" si="2"/>
        <v>2.5999999999999357E-3</v>
      </c>
      <c r="B61" s="18"/>
      <c r="C61" s="28">
        <f t="shared" si="3"/>
        <v>7</v>
      </c>
      <c r="D61" s="16">
        <v>9.1503300000000003</v>
      </c>
      <c r="E61" s="16">
        <v>7.3045400000000003</v>
      </c>
      <c r="F61" s="16">
        <v>6.8476299999999997</v>
      </c>
      <c r="G61" s="16">
        <v>6.7344600000000003</v>
      </c>
      <c r="H61" s="16">
        <v>6.6113499999999998</v>
      </c>
      <c r="I61" s="16">
        <v>6.5799799999999999</v>
      </c>
      <c r="J61" s="16">
        <v>6.45601</v>
      </c>
      <c r="K61" s="16">
        <v>6.3077899999999998</v>
      </c>
      <c r="L61" s="16">
        <v>6.0653199999999998</v>
      </c>
      <c r="M61" s="16">
        <v>5.3200799999999999</v>
      </c>
      <c r="N61" s="16">
        <v>4.0992499999999996</v>
      </c>
    </row>
    <row r="62" spans="1:19" s="4" customFormat="1" ht="10.5" customHeight="1" x14ac:dyDescent="0.2">
      <c r="A62" s="26">
        <f t="shared" si="2"/>
        <v>2.5999999999999357E-3</v>
      </c>
      <c r="B62" s="18"/>
      <c r="C62" s="28">
        <f t="shared" si="3"/>
        <v>8</v>
      </c>
      <c r="D62" s="16">
        <v>9.1525999999999996</v>
      </c>
      <c r="E62" s="16">
        <v>7.3061600000000002</v>
      </c>
      <c r="F62" s="16">
        <v>6.8491099999999996</v>
      </c>
      <c r="G62" s="16">
        <v>6.7359099999999996</v>
      </c>
      <c r="H62" s="16">
        <v>6.6127799999999999</v>
      </c>
      <c r="I62" s="16">
        <v>6.5813899999999999</v>
      </c>
      <c r="J62" s="16">
        <v>6.4573999999999998</v>
      </c>
      <c r="K62" s="16">
        <v>6.3091499999999998</v>
      </c>
      <c r="L62" s="16">
        <v>6.0666200000000003</v>
      </c>
      <c r="M62" s="16">
        <v>5.3212299999999999</v>
      </c>
      <c r="N62" s="16">
        <v>4.1001300000000001</v>
      </c>
    </row>
    <row r="63" spans="1:19" s="19" customFormat="1" ht="10.5" customHeight="1" x14ac:dyDescent="0.2">
      <c r="A63" s="26">
        <f t="shared" si="2"/>
        <v>2.5999999999999357E-3</v>
      </c>
      <c r="B63" s="38"/>
      <c r="C63" s="23">
        <f t="shared" si="3"/>
        <v>9</v>
      </c>
      <c r="D63" s="17">
        <v>9.1548700000000007</v>
      </c>
      <c r="E63" s="17">
        <v>7.3077800000000002</v>
      </c>
      <c r="F63" s="17">
        <v>6.8505799999999999</v>
      </c>
      <c r="G63" s="17">
        <v>6.7373700000000003</v>
      </c>
      <c r="H63" s="17">
        <v>6.6142000000000003</v>
      </c>
      <c r="I63" s="17">
        <v>6.5828100000000003</v>
      </c>
      <c r="J63" s="17">
        <v>6.4587899999999996</v>
      </c>
      <c r="K63" s="17">
        <v>6.3105099999999998</v>
      </c>
      <c r="L63" s="17">
        <v>6.0679299999999996</v>
      </c>
      <c r="M63" s="17">
        <v>5.3223700000000003</v>
      </c>
      <c r="N63" s="17">
        <v>4.1010200000000001</v>
      </c>
    </row>
    <row r="64" spans="1:19" s="19" customFormat="1" ht="10.5" customHeight="1" x14ac:dyDescent="0.2">
      <c r="A64" s="26">
        <f t="shared" si="2"/>
        <v>2.5999999999999357E-3</v>
      </c>
      <c r="B64" s="38"/>
      <c r="C64" s="30">
        <f t="shared" si="3"/>
        <v>10</v>
      </c>
      <c r="D64" s="16">
        <v>9.1571499999999997</v>
      </c>
      <c r="E64" s="16">
        <v>7.3094099999999997</v>
      </c>
      <c r="F64" s="16">
        <v>6.8520599999999998</v>
      </c>
      <c r="G64" s="16">
        <v>6.7388199999999996</v>
      </c>
      <c r="H64" s="16">
        <v>6.6156300000000003</v>
      </c>
      <c r="I64" s="16">
        <v>6.5842299999999998</v>
      </c>
      <c r="J64" s="16">
        <v>6.4601800000000003</v>
      </c>
      <c r="K64" s="16">
        <v>6.3118699999999999</v>
      </c>
      <c r="L64" s="16">
        <v>6.0692399999999997</v>
      </c>
      <c r="M64" s="16">
        <v>5.3235200000000003</v>
      </c>
      <c r="N64" s="16">
        <v>4.1018999999999997</v>
      </c>
    </row>
    <row r="65" spans="1:14" s="33" customFormat="1" ht="10.5" customHeight="1" x14ac:dyDescent="0.2">
      <c r="A65" s="34">
        <f t="shared" si="2"/>
        <v>2.5999999999999357E-3</v>
      </c>
      <c r="B65" s="39"/>
      <c r="C65" s="30">
        <f t="shared" si="3"/>
        <v>11</v>
      </c>
      <c r="D65" s="16">
        <v>9.1594200000000008</v>
      </c>
      <c r="E65" s="16">
        <v>7.3110299999999997</v>
      </c>
      <c r="F65" s="16">
        <v>6.8535300000000001</v>
      </c>
      <c r="G65" s="16">
        <v>6.7402699999999998</v>
      </c>
      <c r="H65" s="16">
        <v>6.6170499999999999</v>
      </c>
      <c r="I65" s="16">
        <v>6.5856500000000002</v>
      </c>
      <c r="J65" s="16">
        <v>6.46157</v>
      </c>
      <c r="K65" s="16">
        <v>6.3132299999999999</v>
      </c>
      <c r="L65" s="16">
        <v>6.0705499999999999</v>
      </c>
      <c r="M65" s="16">
        <v>5.3246700000000002</v>
      </c>
      <c r="N65" s="16">
        <v>4.1027899999999997</v>
      </c>
    </row>
    <row r="66" spans="1:14" s="33" customFormat="1" ht="10.5" customHeight="1" x14ac:dyDescent="0.2">
      <c r="A66" s="34">
        <f t="shared" si="2"/>
        <v>2.5999999999999357E-3</v>
      </c>
      <c r="B66" s="39"/>
      <c r="C66" s="23">
        <f t="shared" si="3"/>
        <v>12</v>
      </c>
      <c r="D66" s="17">
        <v>9.1616999999999997</v>
      </c>
      <c r="E66" s="17">
        <v>7.3126600000000002</v>
      </c>
      <c r="F66" s="17">
        <v>6.85501</v>
      </c>
      <c r="G66" s="17">
        <v>6.7417199999999999</v>
      </c>
      <c r="H66" s="17">
        <v>6.6184799999999999</v>
      </c>
      <c r="I66" s="17">
        <v>6.5870699999999998</v>
      </c>
      <c r="J66" s="17">
        <v>6.4629700000000003</v>
      </c>
      <c r="K66" s="17">
        <v>6.3145899999999999</v>
      </c>
      <c r="L66" s="17">
        <v>6.07186</v>
      </c>
      <c r="M66" s="17">
        <v>5.3258099999999997</v>
      </c>
      <c r="N66" s="17">
        <v>4.1036700000000002</v>
      </c>
    </row>
    <row r="67" spans="1:14" s="33" customFormat="1" ht="10.5" customHeight="1" x14ac:dyDescent="0.2">
      <c r="A67" s="34">
        <f t="shared" si="2"/>
        <v>2.5999999999999357E-3</v>
      </c>
      <c r="B67" s="39"/>
      <c r="C67" s="30">
        <f t="shared" si="3"/>
        <v>13</v>
      </c>
      <c r="D67" s="16">
        <v>9.1639700000000008</v>
      </c>
      <c r="E67" s="16">
        <v>7.3142800000000001</v>
      </c>
      <c r="F67" s="16">
        <v>6.85649</v>
      </c>
      <c r="G67" s="16">
        <v>6.7431700000000001</v>
      </c>
      <c r="H67" s="16">
        <v>6.6199000000000003</v>
      </c>
      <c r="I67" s="16">
        <v>6.5884900000000002</v>
      </c>
      <c r="J67" s="16">
        <v>6.4643600000000001</v>
      </c>
      <c r="K67" s="16">
        <v>6.31595</v>
      </c>
      <c r="L67" s="16">
        <v>6.0731599999999997</v>
      </c>
      <c r="M67" s="16">
        <v>5.3269599999999997</v>
      </c>
      <c r="N67" s="16">
        <v>4.1045499999999997</v>
      </c>
    </row>
    <row r="68" spans="1:14" s="33" customFormat="1" ht="10.5" customHeight="1" x14ac:dyDescent="0.2">
      <c r="A68" s="35">
        <f t="shared" si="2"/>
        <v>2.5999999999999357E-3</v>
      </c>
      <c r="B68" s="39"/>
      <c r="C68" s="30">
        <f t="shared" si="3"/>
        <v>14</v>
      </c>
      <c r="D68" s="16">
        <v>9.1662499999999998</v>
      </c>
      <c r="E68" s="16">
        <v>7.3159000000000001</v>
      </c>
      <c r="F68" s="16">
        <v>6.8579699999999999</v>
      </c>
      <c r="G68" s="16">
        <v>6.7446299999999999</v>
      </c>
      <c r="H68" s="16">
        <v>6.6213300000000004</v>
      </c>
      <c r="I68" s="16">
        <v>6.5899099999999997</v>
      </c>
      <c r="J68" s="16">
        <v>6.4657499999999999</v>
      </c>
      <c r="K68" s="16">
        <v>6.31731</v>
      </c>
      <c r="L68" s="16">
        <v>6.0744699999999998</v>
      </c>
      <c r="M68" s="16">
        <v>5.3281099999999997</v>
      </c>
      <c r="N68" s="16">
        <v>4.1054399999999998</v>
      </c>
    </row>
    <row r="69" spans="1:14" s="33" customFormat="1" ht="10.5" customHeight="1" x14ac:dyDescent="0.2">
      <c r="A69" s="35">
        <f t="shared" si="2"/>
        <v>2.5999999999999357E-3</v>
      </c>
      <c r="B69" s="39"/>
      <c r="C69" s="23">
        <f t="shared" si="3"/>
        <v>15</v>
      </c>
      <c r="D69" s="17">
        <v>9.1685300000000005</v>
      </c>
      <c r="E69" s="17">
        <v>7.3175299999999996</v>
      </c>
      <c r="F69" s="17">
        <v>6.8594400000000002</v>
      </c>
      <c r="G69" s="17">
        <v>6.7460800000000001</v>
      </c>
      <c r="H69" s="17">
        <v>6.6227600000000004</v>
      </c>
      <c r="I69" s="17">
        <v>6.5913300000000001</v>
      </c>
      <c r="J69" s="17">
        <v>6.4671399999999997</v>
      </c>
      <c r="K69" s="17">
        <v>6.31867</v>
      </c>
      <c r="L69" s="17">
        <v>6.07578</v>
      </c>
      <c r="M69" s="17">
        <v>5.3292599999999997</v>
      </c>
      <c r="N69" s="17">
        <v>4.1063200000000002</v>
      </c>
    </row>
    <row r="70" spans="1:14" s="33" customFormat="1" ht="10.5" customHeight="1" x14ac:dyDescent="0.2">
      <c r="A70" s="35">
        <f t="shared" si="2"/>
        <v>2.5999999999999357E-3</v>
      </c>
      <c r="B70" s="39"/>
      <c r="C70" s="30">
        <f>C69+1</f>
        <v>16</v>
      </c>
      <c r="D70" s="16">
        <v>9.1708099999999995</v>
      </c>
      <c r="E70" s="16">
        <v>7.3191499999999996</v>
      </c>
      <c r="F70" s="16">
        <v>6.8609200000000001</v>
      </c>
      <c r="G70" s="16">
        <v>6.7475300000000002</v>
      </c>
      <c r="H70" s="16">
        <v>6.62418</v>
      </c>
      <c r="I70" s="16">
        <v>6.5927499999999997</v>
      </c>
      <c r="J70" s="16">
        <v>6.46854</v>
      </c>
      <c r="K70" s="16">
        <v>6.3200399999999997</v>
      </c>
      <c r="L70" s="16">
        <v>6.0770900000000001</v>
      </c>
      <c r="M70" s="16">
        <v>5.3304099999999996</v>
      </c>
      <c r="N70" s="16">
        <v>4.1072100000000002</v>
      </c>
    </row>
    <row r="71" spans="1:14" s="33" customFormat="1" ht="10.5" customHeight="1" x14ac:dyDescent="0.2">
      <c r="A71" s="35">
        <f t="shared" si="2"/>
        <v>2.5999999999999357E-3</v>
      </c>
      <c r="B71" s="39"/>
      <c r="C71" s="30">
        <f t="shared" si="3"/>
        <v>17</v>
      </c>
      <c r="D71" s="16">
        <v>9.1730800000000006</v>
      </c>
      <c r="E71" s="16">
        <v>7.3207800000000001</v>
      </c>
      <c r="F71" s="16">
        <v>6.8624000000000001</v>
      </c>
      <c r="G71" s="16">
        <v>6.74899</v>
      </c>
      <c r="H71" s="16">
        <v>6.62561</v>
      </c>
      <c r="I71" s="16">
        <v>6.5941700000000001</v>
      </c>
      <c r="J71" s="16">
        <v>6.4699299999999997</v>
      </c>
      <c r="K71" s="16">
        <v>6.3213999999999997</v>
      </c>
      <c r="L71" s="16">
        <v>6.0784000000000002</v>
      </c>
      <c r="M71" s="16">
        <v>5.3315599999999996</v>
      </c>
      <c r="N71" s="16">
        <v>4.1080899999999998</v>
      </c>
    </row>
    <row r="72" spans="1:14" s="33" customFormat="1" ht="10.5" customHeight="1" x14ac:dyDescent="0.2">
      <c r="A72" s="35">
        <f t="shared" si="2"/>
        <v>2.5999999999999357E-3</v>
      </c>
      <c r="B72" s="39"/>
      <c r="C72" s="23">
        <f t="shared" si="3"/>
        <v>18</v>
      </c>
      <c r="D72" s="17">
        <v>9.1753599999999995</v>
      </c>
      <c r="E72" s="17">
        <v>7.3224099999999996</v>
      </c>
      <c r="F72" s="17">
        <v>6.86388</v>
      </c>
      <c r="G72" s="17">
        <v>6.7504400000000002</v>
      </c>
      <c r="H72" s="17">
        <v>6.62704</v>
      </c>
      <c r="I72" s="17">
        <v>6.5955899999999996</v>
      </c>
      <c r="J72" s="17">
        <v>6.47133</v>
      </c>
      <c r="K72" s="17">
        <v>6.3227599999999997</v>
      </c>
      <c r="L72" s="17">
        <v>6.0797100000000004</v>
      </c>
      <c r="M72" s="17">
        <v>5.3327</v>
      </c>
      <c r="N72" s="17">
        <v>4.1089799999999999</v>
      </c>
    </row>
    <row r="73" spans="1:14" s="33" customFormat="1" ht="10.5" customHeight="1" x14ac:dyDescent="0.2">
      <c r="A73" s="35">
        <f t="shared" si="2"/>
        <v>2.5999999999999357E-3</v>
      </c>
      <c r="B73" s="39"/>
      <c r="C73" s="30">
        <f t="shared" si="3"/>
        <v>19</v>
      </c>
      <c r="D73" s="16">
        <v>9.1776400000000002</v>
      </c>
      <c r="E73" s="16">
        <v>7.3240299999999996</v>
      </c>
      <c r="F73" s="16">
        <v>6.8653599999999999</v>
      </c>
      <c r="G73" s="16">
        <v>6.7519</v>
      </c>
      <c r="H73" s="16">
        <v>6.6284700000000001</v>
      </c>
      <c r="I73" s="16">
        <v>6.59701</v>
      </c>
      <c r="J73" s="16">
        <v>6.4727199999999998</v>
      </c>
      <c r="K73" s="16">
        <v>6.3241199999999997</v>
      </c>
      <c r="L73" s="16">
        <v>6.0810199999999996</v>
      </c>
      <c r="M73" s="16">
        <v>5.33385</v>
      </c>
      <c r="N73" s="16">
        <v>4.1098600000000003</v>
      </c>
    </row>
    <row r="74" spans="1:14" s="33" customFormat="1" ht="10.5" customHeight="1" x14ac:dyDescent="0.2">
      <c r="A74" s="35">
        <f t="shared" si="2"/>
        <v>2.5999999999999357E-3</v>
      </c>
      <c r="B74" s="39"/>
      <c r="C74" s="30">
        <f t="shared" si="3"/>
        <v>20</v>
      </c>
      <c r="D74" s="16">
        <v>9.1799199999999992</v>
      </c>
      <c r="E74" s="16">
        <v>7.3256600000000001</v>
      </c>
      <c r="F74" s="16">
        <v>6.8668399999999998</v>
      </c>
      <c r="G74" s="16">
        <v>6.7533500000000002</v>
      </c>
      <c r="H74" s="16">
        <v>6.6299000000000001</v>
      </c>
      <c r="I74" s="16">
        <v>6.5984299999999996</v>
      </c>
      <c r="J74" s="16">
        <v>6.4741200000000001</v>
      </c>
      <c r="K74" s="16">
        <v>6.3254799999999998</v>
      </c>
      <c r="L74" s="16">
        <v>6.0823299999999998</v>
      </c>
      <c r="M74" s="16">
        <v>5.335</v>
      </c>
      <c r="N74" s="16">
        <v>4.1107500000000003</v>
      </c>
    </row>
    <row r="75" spans="1:14" s="33" customFormat="1" ht="10.5" customHeight="1" x14ac:dyDescent="0.2">
      <c r="A75" s="35">
        <f t="shared" si="2"/>
        <v>2.5999999999999357E-3</v>
      </c>
      <c r="B75" s="39"/>
      <c r="C75" s="23">
        <f t="shared" si="3"/>
        <v>21</v>
      </c>
      <c r="D75" s="17">
        <v>9.1821999999999999</v>
      </c>
      <c r="E75" s="17">
        <v>7.3272899999999996</v>
      </c>
      <c r="F75" s="17">
        <v>6.8683199999999998</v>
      </c>
      <c r="G75" s="17">
        <v>6.75481</v>
      </c>
      <c r="H75" s="17">
        <v>6.6313300000000002</v>
      </c>
      <c r="I75" s="17">
        <v>6.59985</v>
      </c>
      <c r="J75" s="17">
        <v>6.4755099999999999</v>
      </c>
      <c r="K75" s="17">
        <v>6.3268500000000003</v>
      </c>
      <c r="L75" s="17">
        <v>6.0836399999999999</v>
      </c>
      <c r="M75" s="17">
        <v>5.3361499999999999</v>
      </c>
      <c r="N75" s="17">
        <v>4.1116400000000004</v>
      </c>
    </row>
    <row r="76" spans="1:14" s="33" customFormat="1" ht="10.5" customHeight="1" x14ac:dyDescent="0.2">
      <c r="A76" s="35">
        <f t="shared" si="2"/>
        <v>2.5999999999999357E-3</v>
      </c>
      <c r="B76" s="39"/>
      <c r="C76" s="30">
        <f t="shared" si="3"/>
        <v>22</v>
      </c>
      <c r="D76" s="16">
        <v>9.1844900000000003</v>
      </c>
      <c r="E76" s="16">
        <v>7.3289099999999996</v>
      </c>
      <c r="F76" s="16">
        <v>6.8697999999999997</v>
      </c>
      <c r="G76" s="16">
        <v>6.7562600000000002</v>
      </c>
      <c r="H76" s="16">
        <v>6.6327499999999997</v>
      </c>
      <c r="I76" s="16">
        <v>6.60128</v>
      </c>
      <c r="J76" s="16">
        <v>6.4769100000000002</v>
      </c>
      <c r="K76" s="16">
        <v>6.3282100000000003</v>
      </c>
      <c r="L76" s="16">
        <v>6.0849500000000001</v>
      </c>
      <c r="M76" s="16">
        <v>5.3372999999999999</v>
      </c>
      <c r="N76" s="16">
        <v>4.11252</v>
      </c>
    </row>
    <row r="77" spans="1:14" s="33" customFormat="1" ht="10.5" customHeight="1" x14ac:dyDescent="0.2">
      <c r="A77" s="35">
        <f t="shared" si="2"/>
        <v>2.5999999999999357E-3</v>
      </c>
      <c r="B77" s="39"/>
      <c r="C77" s="30">
        <f t="shared" si="3"/>
        <v>23</v>
      </c>
      <c r="D77" s="16">
        <v>9.1867699999999992</v>
      </c>
      <c r="E77" s="16">
        <v>7.3305400000000001</v>
      </c>
      <c r="F77" s="16">
        <v>6.8712799999999996</v>
      </c>
      <c r="G77" s="16">
        <v>6.7577199999999999</v>
      </c>
      <c r="H77" s="16">
        <v>6.6341799999999997</v>
      </c>
      <c r="I77" s="16">
        <v>6.6026999999999996</v>
      </c>
      <c r="J77" s="16">
        <v>6.4782999999999999</v>
      </c>
      <c r="K77" s="16">
        <v>6.3295700000000004</v>
      </c>
      <c r="L77" s="16">
        <v>6.0862600000000002</v>
      </c>
      <c r="M77" s="16">
        <v>5.3384499999999999</v>
      </c>
      <c r="N77" s="16">
        <v>4.11341</v>
      </c>
    </row>
    <row r="78" spans="1:14" s="33" customFormat="1" ht="10.5" customHeight="1" x14ac:dyDescent="0.2">
      <c r="A78" s="35">
        <f t="shared" si="2"/>
        <v>2.5999999999999357E-3</v>
      </c>
      <c r="B78" s="39"/>
      <c r="C78" s="23">
        <f t="shared" si="3"/>
        <v>24</v>
      </c>
      <c r="D78" s="17">
        <v>9.1890499999999999</v>
      </c>
      <c r="E78" s="17">
        <v>7.3321699999999996</v>
      </c>
      <c r="F78" s="17">
        <v>6.8727600000000004</v>
      </c>
      <c r="G78" s="17">
        <v>6.7591799999999997</v>
      </c>
      <c r="H78" s="17">
        <v>6.6356099999999998</v>
      </c>
      <c r="I78" s="17">
        <v>6.60412</v>
      </c>
      <c r="J78" s="17">
        <v>6.4797000000000002</v>
      </c>
      <c r="K78" s="17">
        <v>6.33094</v>
      </c>
      <c r="L78" s="17">
        <v>6.0875700000000004</v>
      </c>
      <c r="M78" s="17">
        <v>5.3395999999999999</v>
      </c>
      <c r="N78" s="17">
        <v>4.1142899999999996</v>
      </c>
    </row>
    <row r="79" spans="1:14" s="33" customFormat="1" ht="10.5" customHeight="1" x14ac:dyDescent="0.2">
      <c r="A79" s="35">
        <f t="shared" si="2"/>
        <v>2.5999999999999357E-3</v>
      </c>
      <c r="B79" s="39"/>
      <c r="C79" s="30">
        <f t="shared" si="3"/>
        <v>25</v>
      </c>
      <c r="D79" s="16">
        <v>9.1913300000000007</v>
      </c>
      <c r="E79" s="16">
        <v>7.3338000000000001</v>
      </c>
      <c r="F79" s="16">
        <v>6.8742400000000004</v>
      </c>
      <c r="G79" s="16">
        <v>6.7606299999999999</v>
      </c>
      <c r="H79" s="16">
        <v>6.6370399999999998</v>
      </c>
      <c r="I79" s="16">
        <v>6.60555</v>
      </c>
      <c r="J79" s="16">
        <v>6.48109</v>
      </c>
      <c r="K79" s="16">
        <v>6.3323</v>
      </c>
      <c r="L79" s="16">
        <v>6.0888900000000001</v>
      </c>
      <c r="M79" s="16">
        <v>5.3407499999999999</v>
      </c>
      <c r="N79" s="16">
        <v>4.1151799999999996</v>
      </c>
    </row>
    <row r="80" spans="1:14" s="33" customFormat="1" ht="10.5" customHeight="1" x14ac:dyDescent="0.2">
      <c r="A80" s="35">
        <f t="shared" si="2"/>
        <v>2.5999999999999999E-3</v>
      </c>
      <c r="B80" s="39"/>
      <c r="C80" s="30">
        <f t="shared" si="3"/>
        <v>26</v>
      </c>
      <c r="D80" s="16">
        <v>9.1936199999999992</v>
      </c>
      <c r="E80" s="16">
        <v>7.3354299999999997</v>
      </c>
      <c r="F80" s="16">
        <v>6.8757200000000003</v>
      </c>
      <c r="G80" s="16">
        <v>6.7620899999999997</v>
      </c>
      <c r="H80" s="16">
        <v>6.6384699999999999</v>
      </c>
      <c r="I80" s="16">
        <v>6.6069699999999996</v>
      </c>
      <c r="J80" s="16">
        <v>6.4824900000000003</v>
      </c>
      <c r="K80" s="16">
        <v>6.3336699999999997</v>
      </c>
      <c r="L80" s="16">
        <v>6.0902000000000003</v>
      </c>
      <c r="M80" s="16">
        <v>5.3418999999999999</v>
      </c>
      <c r="N80" s="16">
        <v>4.1160699999999997</v>
      </c>
    </row>
    <row r="81" spans="1:14" s="33" customFormat="1" ht="10.5" customHeight="1" x14ac:dyDescent="0.2">
      <c r="A81" s="35">
        <f t="shared" si="2"/>
        <v>2.5999999999999999E-3</v>
      </c>
      <c r="B81" s="39"/>
      <c r="C81" s="23">
        <f t="shared" si="3"/>
        <v>27</v>
      </c>
      <c r="D81" s="17">
        <v>9.1959</v>
      </c>
      <c r="E81" s="17">
        <v>7.3370600000000001</v>
      </c>
      <c r="F81" s="17">
        <v>6.8772000000000002</v>
      </c>
      <c r="G81" s="17">
        <v>6.7635500000000004</v>
      </c>
      <c r="H81" s="17">
        <v>6.6398999999999999</v>
      </c>
      <c r="I81" s="17">
        <v>6.60839</v>
      </c>
      <c r="J81" s="17">
        <v>6.4838899999999997</v>
      </c>
      <c r="K81" s="17">
        <v>6.3350299999999997</v>
      </c>
      <c r="L81" s="17">
        <v>6.0915100000000004</v>
      </c>
      <c r="M81" s="17">
        <v>5.3430600000000004</v>
      </c>
      <c r="N81" s="17">
        <v>4.1169500000000001</v>
      </c>
    </row>
    <row r="82" spans="1:14" s="33" customFormat="1" ht="10.5" customHeight="1" x14ac:dyDescent="0.2">
      <c r="A82" s="35">
        <f t="shared" si="2"/>
        <v>2.5999999999999999E-3</v>
      </c>
      <c r="B82" s="39"/>
      <c r="C82" s="30">
        <f t="shared" si="3"/>
        <v>28</v>
      </c>
      <c r="D82" s="16">
        <v>9.1981800000000007</v>
      </c>
      <c r="E82" s="16">
        <v>7.3386899999999997</v>
      </c>
      <c r="F82" s="16">
        <v>6.8786800000000001</v>
      </c>
      <c r="G82" s="16">
        <v>6.7649999999999997</v>
      </c>
      <c r="H82" s="16">
        <v>6.64133</v>
      </c>
      <c r="I82" s="16">
        <v>6.60982</v>
      </c>
      <c r="J82" s="16">
        <v>6.4852800000000004</v>
      </c>
      <c r="K82" s="16">
        <v>6.3364000000000003</v>
      </c>
      <c r="L82" s="16">
        <v>6.0928199999999997</v>
      </c>
      <c r="M82" s="16">
        <v>5.3442100000000003</v>
      </c>
      <c r="N82" s="16">
        <v>4.1178400000000002</v>
      </c>
    </row>
    <row r="83" spans="1:14" s="1" customFormat="1" ht="10.5" customHeight="1" x14ac:dyDescent="0.2">
      <c r="B83" s="3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4" s="1" customFormat="1" ht="10.5" customHeight="1" x14ac:dyDescent="0.2">
      <c r="B84" s="3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4" s="1" customFormat="1" ht="12.75" x14ac:dyDescent="0.2"/>
    <row r="86" spans="1:14" s="1" customFormat="1" ht="12.75" x14ac:dyDescent="0.2"/>
    <row r="87" spans="1:14" s="1" customFormat="1" ht="12.75" x14ac:dyDescent="0.2"/>
    <row r="88" spans="1:14" s="1" customFormat="1" ht="12.75" x14ac:dyDescent="0.2"/>
    <row r="89" spans="1:14" s="1" customFormat="1" ht="12.75" x14ac:dyDescent="0.2"/>
    <row r="90" spans="1:14" s="1" customFormat="1" ht="12.75" x14ac:dyDescent="0.2"/>
    <row r="91" spans="1:14" s="1" customFormat="1" ht="12.75" x14ac:dyDescent="0.2"/>
    <row r="92" spans="1:14" s="1" customFormat="1" ht="12.75" x14ac:dyDescent="0.2"/>
    <row r="93" spans="1:14" s="1" customFormat="1" ht="12.75" x14ac:dyDescent="0.2"/>
    <row r="94" spans="1:14" s="1" customFormat="1" ht="12.75" x14ac:dyDescent="0.2"/>
    <row r="95" spans="1:14" s="1" customFormat="1" ht="12.75" x14ac:dyDescent="0.2"/>
    <row r="96" spans="1:14" s="1" customFormat="1" ht="12.75" x14ac:dyDescent="0.2"/>
    <row r="97" s="1" customFormat="1" ht="12.75" x14ac:dyDescent="0.2"/>
    <row r="98" s="1" customFormat="1" ht="12.75" x14ac:dyDescent="0.2"/>
    <row r="99" s="1" customFormat="1" ht="12.75" x14ac:dyDescent="0.2"/>
    <row r="100" s="1" customFormat="1" ht="12.75" x14ac:dyDescent="0.2"/>
    <row r="101" s="1" customFormat="1" ht="12.75" x14ac:dyDescent="0.2"/>
    <row r="102" s="1" customFormat="1" ht="12.75" x14ac:dyDescent="0.2"/>
    <row r="103" s="1" customFormat="1" ht="12.75" x14ac:dyDescent="0.2"/>
    <row r="104" s="1" customFormat="1" ht="12.75" x14ac:dyDescent="0.2"/>
    <row r="105" s="1" customFormat="1" ht="12.75" x14ac:dyDescent="0.2"/>
    <row r="106" s="1" customFormat="1" ht="12.75" x14ac:dyDescent="0.2"/>
    <row r="107" s="1" customFormat="1" ht="12.75" x14ac:dyDescent="0.2"/>
    <row r="108" s="1" customFormat="1" ht="12.75" x14ac:dyDescent="0.2"/>
    <row r="109" s="1" customFormat="1" ht="12.75" x14ac:dyDescent="0.2"/>
    <row r="110" s="1" customFormat="1" ht="12.75" x14ac:dyDescent="0.2"/>
    <row r="111" s="1" customFormat="1" ht="12.75" x14ac:dyDescent="0.2"/>
    <row r="112" s="1" customFormat="1" ht="12.75" x14ac:dyDescent="0.2"/>
    <row r="113" s="1" customFormat="1" ht="12.75" x14ac:dyDescent="0.2"/>
    <row r="114" s="1" customFormat="1" ht="12.75" x14ac:dyDescent="0.2"/>
    <row r="115" s="1" customFormat="1" ht="12.75" x14ac:dyDescent="0.2"/>
    <row r="116" s="1" customFormat="1" ht="12.75" x14ac:dyDescent="0.2"/>
    <row r="117" s="1" customFormat="1" ht="12.75" x14ac:dyDescent="0.2"/>
    <row r="118" s="1" customFormat="1" ht="12.75" x14ac:dyDescent="0.2"/>
    <row r="119" s="1" customFormat="1" ht="12.75" x14ac:dyDescent="0.2"/>
    <row r="120" s="1" customFormat="1" ht="12.75" x14ac:dyDescent="0.2"/>
    <row r="121" s="1" customFormat="1" ht="12.75" x14ac:dyDescent="0.2"/>
    <row r="122" s="1" customFormat="1" ht="12.75" x14ac:dyDescent="0.2"/>
    <row r="123" s="1" customFormat="1" ht="12.75" x14ac:dyDescent="0.2"/>
    <row r="124" s="1" customFormat="1" ht="12.75" x14ac:dyDescent="0.2"/>
    <row r="125" s="1" customFormat="1" ht="12.75" x14ac:dyDescent="0.2"/>
    <row r="126" s="1" customFormat="1" ht="12.75" x14ac:dyDescent="0.2"/>
    <row r="127" s="1" customFormat="1" ht="12.75" x14ac:dyDescent="0.2"/>
    <row r="128" s="1" customFormat="1" ht="12.75" x14ac:dyDescent="0.2"/>
    <row r="129" s="1" customFormat="1" ht="12.75" x14ac:dyDescent="0.2"/>
    <row r="130" s="1" customFormat="1" ht="12.75" x14ac:dyDescent="0.2"/>
    <row r="131" s="1" customFormat="1" ht="12.75" x14ac:dyDescent="0.2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590550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590550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2014-12-04T13:39:31Z</dcterms:created>
  <dcterms:modified xsi:type="dcterms:W3CDTF">2015-07-01T16:24:03Z</dcterms:modified>
</cp:coreProperties>
</file>