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4\"/>
    </mc:Choice>
  </mc:AlternateContent>
  <bookViews>
    <workbookView xWindow="0" yWindow="0" windowWidth="15360" windowHeight="10215"/>
  </bookViews>
  <sheets>
    <sheet name="Sheet1" sheetId="1" r:id="rId1"/>
  </sheets>
  <externalReferences>
    <externalReference r:id="rId2"/>
  </externalReferences>
  <definedNames>
    <definedName name="Dags_visit_naest">Sheet1!$A$14</definedName>
    <definedName name="LVT">Sheet1!$C$9</definedName>
    <definedName name="NVT">Sheet1!$C$10</definedName>
    <definedName name="Verdb_raun">Sheet1!$C$14</definedName>
    <definedName name="verdbspa">Sheet1!$C$13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78" i="1" s="1"/>
  <c r="C79" i="1" s="1"/>
  <c r="C80" i="1" s="1"/>
  <c r="C81" i="1" s="1"/>
  <c r="C82" i="1" s="1"/>
  <c r="C61" i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56" i="1"/>
  <c r="C57" i="1" s="1"/>
  <c r="C58" i="1" s="1"/>
  <c r="C59" i="1" s="1"/>
  <c r="C60" i="1" s="1"/>
  <c r="B55" i="1"/>
  <c r="C18" i="1"/>
  <c r="C19" i="1" s="1"/>
  <c r="C20" i="1" s="1"/>
  <c r="C21" i="1" s="1"/>
  <c r="C22" i="1" s="1"/>
  <c r="C23" i="1" s="1"/>
  <c r="C17" i="1"/>
  <c r="A14" i="1"/>
  <c r="A16" i="1" s="1"/>
  <c r="L4" i="1"/>
  <c r="J4" i="1"/>
  <c r="D4" i="1"/>
  <c r="J3" i="1"/>
  <c r="F3" i="1"/>
  <c r="I1" i="1"/>
  <c r="A17" i="1" l="1"/>
  <c r="A23" i="1"/>
  <c r="B14" i="1"/>
  <c r="B53" i="1" s="1"/>
  <c r="A81" i="1"/>
  <c r="A77" i="1"/>
  <c r="A73" i="1"/>
  <c r="A69" i="1"/>
  <c r="A65" i="1"/>
  <c r="A61" i="1"/>
  <c r="A57" i="1"/>
  <c r="A80" i="1"/>
  <c r="A76" i="1"/>
  <c r="A72" i="1"/>
  <c r="A68" i="1"/>
  <c r="A64" i="1"/>
  <c r="A60" i="1"/>
  <c r="A79" i="1"/>
  <c r="A75" i="1"/>
  <c r="A71" i="1"/>
  <c r="A67" i="1"/>
  <c r="A63" i="1"/>
  <c r="A59" i="1"/>
  <c r="A78" i="1"/>
  <c r="A62" i="1"/>
  <c r="A55" i="1"/>
  <c r="A74" i="1"/>
  <c r="A58" i="1"/>
  <c r="A20" i="1"/>
  <c r="A70" i="1"/>
  <c r="A19" i="1"/>
  <c r="A18" i="1"/>
  <c r="A66" i="1"/>
  <c r="A56" i="1"/>
  <c r="C24" i="1"/>
  <c r="A22" i="1"/>
  <c r="A21" i="1"/>
  <c r="A82" i="1"/>
  <c r="A24" i="1" l="1"/>
  <c r="C25" i="1"/>
  <c r="C26" i="1" l="1"/>
  <c r="A25" i="1"/>
  <c r="C27" i="1" l="1"/>
  <c r="A26" i="1"/>
  <c r="C28" i="1" l="1"/>
  <c r="A27" i="1"/>
  <c r="C29" i="1" l="1"/>
  <c r="A28" i="1"/>
  <c r="C30" i="1" l="1"/>
  <c r="A29" i="1"/>
  <c r="C31" i="1" l="1"/>
  <c r="A30" i="1"/>
  <c r="C32" i="1" l="1"/>
  <c r="A31" i="1"/>
  <c r="C33" i="1" l="1"/>
  <c r="A32" i="1"/>
  <c r="C34" i="1" l="1"/>
  <c r="A33" i="1"/>
  <c r="C35" i="1" l="1"/>
  <c r="A34" i="1"/>
  <c r="C36" i="1" l="1"/>
  <c r="A35" i="1"/>
  <c r="C37" i="1" l="1"/>
  <c r="A36" i="1"/>
  <c r="C38" i="1" l="1"/>
  <c r="A37" i="1"/>
  <c r="C39" i="1" l="1"/>
  <c r="A38" i="1"/>
  <c r="C40" i="1" l="1"/>
  <c r="A39" i="1"/>
  <c r="C41" i="1" l="1"/>
  <c r="A40" i="1"/>
  <c r="C42" i="1" l="1"/>
  <c r="A41" i="1"/>
  <c r="C43" i="1" l="1"/>
  <c r="A42" i="1"/>
  <c r="A43" i="1" l="1"/>
</calcChain>
</file>

<file path=xl/sharedStrings.xml><?xml version="1.0" encoding="utf-8"?>
<sst xmlns="http://schemas.openxmlformats.org/spreadsheetml/2006/main" count="39" uniqueCount="33">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</sst>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4" fillId="0" borderId="0" xfId="0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0" fontId="2" fillId="0" borderId="0" xfId="1" applyNumberFormat="1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2" fontId="2" fillId="0" borderId="0" xfId="0" applyNumberFormat="1" applyFont="1"/>
    <xf numFmtId="169" fontId="2" fillId="2" borderId="0" xfId="0" applyNumberFormat="1" applyFont="1" applyFill="1" applyAlignment="1">
      <alignment horizontal="center"/>
    </xf>
    <xf numFmtId="10" fontId="2" fillId="2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0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2" fillId="2" borderId="0" xfId="0" applyFont="1" applyFill="1"/>
    <xf numFmtId="171" fontId="2" fillId="0" borderId="0" xfId="0" applyNumberFormat="1" applyFont="1" applyAlignment="1">
      <alignment horizontal="center"/>
    </xf>
    <xf numFmtId="171" fontId="2" fillId="0" borderId="0" xfId="0" applyNumberFormat="1" applyFont="1"/>
    <xf numFmtId="168" fontId="2" fillId="0" borderId="0" xfId="0" applyNumberFormat="1" applyFont="1"/>
    <xf numFmtId="171" fontId="2" fillId="0" borderId="0" xfId="0" applyNumberFormat="1" applyFont="1" applyFill="1" applyAlignment="1">
      <alignment horizontal="center"/>
    </xf>
    <xf numFmtId="171" fontId="5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4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4</xdr:row>
          <xdr:rowOff>85725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4/8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ágúst 2014"/>
    </sheetNames>
    <sheetDataSet>
      <sheetData sheetId="0">
        <row r="2">
          <cell r="C2">
            <v>41852</v>
          </cell>
        </row>
        <row r="4">
          <cell r="D4">
            <v>422.1</v>
          </cell>
        </row>
        <row r="5">
          <cell r="D5">
            <v>41843</v>
          </cell>
        </row>
        <row r="8">
          <cell r="D8">
            <v>41878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4"/>
  <sheetViews>
    <sheetView tabSelected="1" topLeftCell="B1" workbookViewId="0">
      <selection activeCell="E20" sqref="E20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x14ac:dyDescent="0.2">
      <c r="E1" s="2" t="s">
        <v>0</v>
      </c>
      <c r="H1" s="3">
        <v>41913</v>
      </c>
      <c r="I1" s="4">
        <f>[1]Forsendur!$C$2</f>
        <v>41852</v>
      </c>
    </row>
    <row r="2" spans="1:14" ht="13.5" thickBot="1" x14ac:dyDescent="0.25">
      <c r="K2" s="5" t="s">
        <v>1</v>
      </c>
      <c r="L2" s="6">
        <v>41913</v>
      </c>
    </row>
    <row r="3" spans="1:14" ht="13.5" thickTop="1" x14ac:dyDescent="0.2">
      <c r="F3" s="7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x14ac:dyDescent="0.2">
      <c r="D4" s="7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8" t="str">
        <f>IF([1]Forsendur!D4&gt;0,"",[1]Forsendur!D8)</f>
        <v/>
      </c>
    </row>
    <row r="6" spans="1:14" x14ac:dyDescent="0.2">
      <c r="B6" s="1" t="s">
        <v>2</v>
      </c>
      <c r="D6" s="9">
        <v>32827</v>
      </c>
      <c r="E6" s="9">
        <v>33100</v>
      </c>
      <c r="F6" s="9">
        <v>33192</v>
      </c>
      <c r="G6" s="9">
        <v>33253</v>
      </c>
      <c r="H6" s="9">
        <v>33373</v>
      </c>
      <c r="I6" s="9">
        <v>33526</v>
      </c>
      <c r="J6" s="9">
        <v>33618</v>
      </c>
      <c r="K6" s="9">
        <v>33709</v>
      </c>
      <c r="L6" s="9">
        <v>33831</v>
      </c>
      <c r="M6" s="9">
        <v>33953</v>
      </c>
      <c r="N6" s="9">
        <v>34074</v>
      </c>
    </row>
    <row r="7" spans="1:14" x14ac:dyDescent="0.2">
      <c r="B7" s="1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1:14" x14ac:dyDescent="0.2"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x14ac:dyDescent="0.2">
      <c r="B9" s="1" t="s">
        <v>15</v>
      </c>
      <c r="C9" s="10">
        <v>8354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2">
      <c r="C10" s="11">
        <v>423.1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2">
      <c r="B11" s="1" t="s">
        <v>16</v>
      </c>
      <c r="D11" s="10">
        <v>2693</v>
      </c>
      <c r="E11" s="10">
        <v>2925</v>
      </c>
      <c r="F11" s="10">
        <v>2938</v>
      </c>
      <c r="G11" s="10">
        <v>2969</v>
      </c>
      <c r="H11" s="10">
        <v>3070</v>
      </c>
      <c r="I11" s="10">
        <v>3194</v>
      </c>
      <c r="J11" s="10">
        <v>3196</v>
      </c>
      <c r="K11" s="10">
        <v>3200</v>
      </c>
      <c r="L11" s="10">
        <v>3234</v>
      </c>
      <c r="M11" s="10">
        <v>3239</v>
      </c>
      <c r="N11" s="10">
        <v>3278</v>
      </c>
    </row>
    <row r="12" spans="1:14" x14ac:dyDescent="0.2">
      <c r="A12" s="12" t="s">
        <v>17</v>
      </c>
      <c r="B12" s="1" t="s">
        <v>18</v>
      </c>
      <c r="D12" s="10">
        <v>5.75</v>
      </c>
      <c r="E12" s="10">
        <v>5.75</v>
      </c>
      <c r="F12" s="10">
        <v>6</v>
      </c>
      <c r="G12" s="10">
        <v>6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6</v>
      </c>
    </row>
    <row r="13" spans="1:14" x14ac:dyDescent="0.2">
      <c r="A13" s="12" t="s">
        <v>19</v>
      </c>
      <c r="B13" s="1" t="s">
        <v>20</v>
      </c>
      <c r="C13" s="13">
        <v>-1.1999999999999999E-3</v>
      </c>
      <c r="D13" s="14"/>
      <c r="N13" s="15"/>
    </row>
    <row r="14" spans="1:14" x14ac:dyDescent="0.2">
      <c r="A14" s="16">
        <f>IF(DAY([1]Forsendur!D5)&lt;1,32,DAY([1]Forsendur!D5))</f>
        <v>23</v>
      </c>
      <c r="B14" s="1" t="str">
        <f>IF(C14&lt;0,"Lækkun vísitölu","Hækkun vísitölu")</f>
        <v>Lækkun vísitölu</v>
      </c>
      <c r="C14" s="13">
        <v>-1.1999999999999999E-3</v>
      </c>
      <c r="N14" s="14"/>
    </row>
    <row r="15" spans="1:14" x14ac:dyDescent="0.2">
      <c r="A15" s="12"/>
    </row>
    <row r="16" spans="1:14" x14ac:dyDescent="0.2">
      <c r="A16" s="17">
        <f>IF(Dags_visit_naest&gt;C16,verdbspa,Verdb_raun)</f>
        <v>-1.1999999999999999E-3</v>
      </c>
      <c r="B16" s="18" t="s">
        <v>21</v>
      </c>
      <c r="C16" s="10">
        <v>1</v>
      </c>
      <c r="D16" s="19">
        <v>12.47221</v>
      </c>
      <c r="E16" s="19">
        <v>11.011419999999999</v>
      </c>
      <c r="F16" s="19">
        <v>11.437569999999999</v>
      </c>
      <c r="G16" s="19">
        <v>11.208769999999999</v>
      </c>
      <c r="H16" s="19">
        <v>10.631500000000001</v>
      </c>
      <c r="I16" s="19">
        <v>9.9736399999999996</v>
      </c>
      <c r="J16" s="19">
        <v>9.8232499999999998</v>
      </c>
      <c r="K16" s="19">
        <v>9.6690900000000006</v>
      </c>
      <c r="L16" s="19">
        <v>9.3834</v>
      </c>
      <c r="M16" s="19">
        <v>9.1887000000000008</v>
      </c>
      <c r="N16" s="19">
        <v>8.9047300000000007</v>
      </c>
    </row>
    <row r="17" spans="1:14" x14ac:dyDescent="0.2">
      <c r="A17" s="17">
        <f t="shared" ref="A17:A43" si="0">IF(Dags_visit_naest&gt;C17,verdbspa,Verdb_raun)</f>
        <v>-1.1999999999999999E-3</v>
      </c>
      <c r="B17" s="20"/>
      <c r="C17" s="10">
        <f t="shared" ref="C17:C43" si="1">C16+1</f>
        <v>2</v>
      </c>
      <c r="D17" s="19">
        <v>12.47364</v>
      </c>
      <c r="E17" s="19">
        <v>11.012689999999999</v>
      </c>
      <c r="F17" s="19">
        <v>11.438969999999999</v>
      </c>
      <c r="G17" s="19">
        <v>11.210129999999999</v>
      </c>
      <c r="H17" s="19">
        <v>10.63279</v>
      </c>
      <c r="I17" s="19">
        <v>9.9748599999999996</v>
      </c>
      <c r="J17" s="19">
        <v>9.8244500000000006</v>
      </c>
      <c r="K17" s="19">
        <v>9.6702700000000004</v>
      </c>
      <c r="L17" s="19">
        <v>9.3845500000000008</v>
      </c>
      <c r="M17" s="19">
        <v>9.1898199999999992</v>
      </c>
      <c r="N17" s="19">
        <v>8.9058200000000003</v>
      </c>
    </row>
    <row r="18" spans="1:14" x14ac:dyDescent="0.2">
      <c r="A18" s="17">
        <f t="shared" si="0"/>
        <v>-1.1999999999999999E-3</v>
      </c>
      <c r="B18" s="20"/>
      <c r="C18" s="21">
        <f t="shared" si="1"/>
        <v>3</v>
      </c>
      <c r="D18" s="22">
        <v>12.47508</v>
      </c>
      <c r="E18" s="22">
        <v>11.013960000000001</v>
      </c>
      <c r="F18" s="22">
        <v>11.44036</v>
      </c>
      <c r="G18" s="22">
        <v>11.211499999999999</v>
      </c>
      <c r="H18" s="22">
        <v>10.63409</v>
      </c>
      <c r="I18" s="22">
        <v>9.97607</v>
      </c>
      <c r="J18" s="22">
        <v>9.8256499999999996</v>
      </c>
      <c r="K18" s="22">
        <v>9.6714500000000001</v>
      </c>
      <c r="L18" s="22">
        <v>9.3856900000000003</v>
      </c>
      <c r="M18" s="22">
        <v>9.1909399999999994</v>
      </c>
      <c r="N18" s="22">
        <v>8.9069000000000003</v>
      </c>
    </row>
    <row r="19" spans="1:14" x14ac:dyDescent="0.2">
      <c r="A19" s="17">
        <f t="shared" si="0"/>
        <v>-1.1999999999999999E-3</v>
      </c>
      <c r="B19" s="20"/>
      <c r="C19" s="10">
        <f t="shared" si="1"/>
        <v>4</v>
      </c>
      <c r="D19" s="19">
        <v>12.476520000000001</v>
      </c>
      <c r="E19" s="19">
        <v>11.015230000000001</v>
      </c>
      <c r="F19" s="19">
        <v>11.441750000000001</v>
      </c>
      <c r="G19" s="19">
        <v>11.212859999999999</v>
      </c>
      <c r="H19" s="19">
        <v>10.63538</v>
      </c>
      <c r="I19" s="19">
        <v>9.97729</v>
      </c>
      <c r="J19" s="19">
        <v>9.8268400000000007</v>
      </c>
      <c r="K19" s="19">
        <v>9.6726299999999998</v>
      </c>
      <c r="L19" s="19">
        <v>9.3868299999999998</v>
      </c>
      <c r="M19" s="19">
        <v>9.1920599999999997</v>
      </c>
      <c r="N19" s="19">
        <v>8.9079899999999999</v>
      </c>
    </row>
    <row r="20" spans="1:14" x14ac:dyDescent="0.2">
      <c r="A20" s="17">
        <f t="shared" si="0"/>
        <v>-1.1999999999999999E-3</v>
      </c>
      <c r="B20" s="20"/>
      <c r="C20" s="10">
        <f t="shared" si="1"/>
        <v>5</v>
      </c>
      <c r="D20" s="19">
        <v>12.477959999999999</v>
      </c>
      <c r="E20" s="19">
        <v>11.016500000000001</v>
      </c>
      <c r="F20" s="19">
        <v>11.443149999999999</v>
      </c>
      <c r="G20" s="19">
        <v>11.214230000000001</v>
      </c>
      <c r="H20" s="19">
        <v>10.63668</v>
      </c>
      <c r="I20" s="19">
        <v>9.9785000000000004</v>
      </c>
      <c r="J20" s="19">
        <v>9.8280399999999997</v>
      </c>
      <c r="K20" s="19">
        <v>9.6738099999999996</v>
      </c>
      <c r="L20" s="19">
        <v>9.3879800000000007</v>
      </c>
      <c r="M20" s="19">
        <v>9.1931799999999999</v>
      </c>
      <c r="N20" s="19">
        <v>8.9090699999999998</v>
      </c>
    </row>
    <row r="21" spans="1:14" s="25" customFormat="1" x14ac:dyDescent="0.2">
      <c r="A21" s="23">
        <f t="shared" si="0"/>
        <v>-1.1999999999999999E-3</v>
      </c>
      <c r="B21" s="24"/>
      <c r="C21" s="21">
        <f t="shared" si="1"/>
        <v>6</v>
      </c>
      <c r="D21" s="22">
        <v>12.4794</v>
      </c>
      <c r="E21" s="22">
        <v>11.017770000000001</v>
      </c>
      <c r="F21" s="22">
        <v>11.44454</v>
      </c>
      <c r="G21" s="22">
        <v>11.2156</v>
      </c>
      <c r="H21" s="22">
        <v>10.637969999999999</v>
      </c>
      <c r="I21" s="22">
        <v>9.9797200000000004</v>
      </c>
      <c r="J21" s="22">
        <v>9.8292400000000004</v>
      </c>
      <c r="K21" s="22">
        <v>9.6749799999999997</v>
      </c>
      <c r="L21" s="22">
        <v>9.3891200000000001</v>
      </c>
      <c r="M21" s="22">
        <v>9.1943000000000001</v>
      </c>
      <c r="N21" s="22">
        <v>8.9101599999999994</v>
      </c>
    </row>
    <row r="22" spans="1:14" x14ac:dyDescent="0.2">
      <c r="A22" s="17">
        <f t="shared" si="0"/>
        <v>-1.1999999999999999E-3</v>
      </c>
      <c r="B22" s="20"/>
      <c r="C22" s="10">
        <f t="shared" si="1"/>
        <v>7</v>
      </c>
      <c r="D22" s="19">
        <v>12.480840000000001</v>
      </c>
      <c r="E22" s="19">
        <v>11.01904</v>
      </c>
      <c r="F22" s="19">
        <v>11.44594</v>
      </c>
      <c r="G22" s="19">
        <v>11.21696</v>
      </c>
      <c r="H22" s="19">
        <v>10.63927</v>
      </c>
      <c r="I22" s="19">
        <v>9.9809300000000007</v>
      </c>
      <c r="J22" s="19">
        <v>9.8304399999999994</v>
      </c>
      <c r="K22" s="19">
        <v>9.6761599999999994</v>
      </c>
      <c r="L22" s="19">
        <v>9.3902599999999996</v>
      </c>
      <c r="M22" s="19">
        <v>9.1954200000000004</v>
      </c>
      <c r="N22" s="19">
        <v>8.9112399999999994</v>
      </c>
    </row>
    <row r="23" spans="1:14" x14ac:dyDescent="0.2">
      <c r="A23" s="17">
        <f t="shared" si="0"/>
        <v>-1.1999999999999999E-3</v>
      </c>
      <c r="B23" s="20"/>
      <c r="C23" s="10">
        <f t="shared" si="1"/>
        <v>8</v>
      </c>
      <c r="D23" s="19">
        <v>12.48227</v>
      </c>
      <c r="E23" s="19">
        <v>11.02031</v>
      </c>
      <c r="F23" s="19">
        <v>11.447329999999999</v>
      </c>
      <c r="G23" s="19">
        <v>11.21833</v>
      </c>
      <c r="H23" s="19">
        <v>10.64057</v>
      </c>
      <c r="I23" s="19">
        <v>9.9821500000000007</v>
      </c>
      <c r="J23" s="19">
        <v>9.8316400000000002</v>
      </c>
      <c r="K23" s="19">
        <v>9.6773399999999992</v>
      </c>
      <c r="L23" s="19">
        <v>9.3914100000000005</v>
      </c>
      <c r="M23" s="19">
        <v>9.1965400000000006</v>
      </c>
      <c r="N23" s="19">
        <v>8.9123300000000008</v>
      </c>
    </row>
    <row r="24" spans="1:14" s="25" customFormat="1" x14ac:dyDescent="0.2">
      <c r="A24" s="17">
        <f t="shared" si="0"/>
        <v>-1.1999999999999999E-3</v>
      </c>
      <c r="B24" s="20"/>
      <c r="C24" s="21">
        <f t="shared" si="1"/>
        <v>9</v>
      </c>
      <c r="D24" s="22">
        <v>12.48371</v>
      </c>
      <c r="E24" s="22">
        <v>11.02158</v>
      </c>
      <c r="F24" s="22">
        <v>11.448729999999999</v>
      </c>
      <c r="G24" s="22">
        <v>11.2197</v>
      </c>
      <c r="H24" s="22">
        <v>10.641859999999999</v>
      </c>
      <c r="I24" s="22">
        <v>9.9833700000000007</v>
      </c>
      <c r="J24" s="22">
        <v>9.8328299999999995</v>
      </c>
      <c r="K24" s="22">
        <v>9.6785200000000007</v>
      </c>
      <c r="L24" s="22">
        <v>9.39255</v>
      </c>
      <c r="M24" s="22">
        <v>9.1976600000000008</v>
      </c>
      <c r="N24" s="22">
        <v>8.9134200000000003</v>
      </c>
    </row>
    <row r="25" spans="1:14" s="25" customFormat="1" x14ac:dyDescent="0.2">
      <c r="A25" s="17">
        <f t="shared" si="0"/>
        <v>-1.1999999999999999E-3</v>
      </c>
      <c r="B25" s="20"/>
      <c r="C25" s="26">
        <f t="shared" si="1"/>
        <v>10</v>
      </c>
      <c r="D25" s="19">
        <v>12.485150000000001</v>
      </c>
      <c r="E25" s="19">
        <v>11.02285</v>
      </c>
      <c r="F25" s="19">
        <v>11.45012</v>
      </c>
      <c r="G25" s="19">
        <v>11.22106</v>
      </c>
      <c r="H25" s="19">
        <v>10.64316</v>
      </c>
      <c r="I25" s="19">
        <v>9.9845799999999993</v>
      </c>
      <c r="J25" s="19">
        <v>9.8340300000000003</v>
      </c>
      <c r="K25" s="19">
        <v>9.6797000000000004</v>
      </c>
      <c r="L25" s="19">
        <v>9.3937000000000008</v>
      </c>
      <c r="M25" s="19">
        <v>9.1987799999999993</v>
      </c>
      <c r="N25" s="19">
        <v>8.9145000000000003</v>
      </c>
    </row>
    <row r="26" spans="1:14" s="28" customFormat="1" x14ac:dyDescent="0.2">
      <c r="A26" s="17">
        <f t="shared" si="0"/>
        <v>-1.1999999999999999E-3</v>
      </c>
      <c r="B26" s="27"/>
      <c r="C26" s="26">
        <f t="shared" si="1"/>
        <v>11</v>
      </c>
      <c r="D26" s="19">
        <v>12.48659</v>
      </c>
      <c r="E26" s="19">
        <v>11.02412</v>
      </c>
      <c r="F26" s="19">
        <v>11.45152</v>
      </c>
      <c r="G26" s="19">
        <v>11.222429999999999</v>
      </c>
      <c r="H26" s="19">
        <v>10.64446</v>
      </c>
      <c r="I26" s="19">
        <v>9.9857999999999993</v>
      </c>
      <c r="J26" s="19">
        <v>9.8352299999999993</v>
      </c>
      <c r="K26" s="19">
        <v>9.6808800000000002</v>
      </c>
      <c r="L26" s="19">
        <v>9.3948400000000003</v>
      </c>
      <c r="M26" s="19">
        <v>9.1998999999999995</v>
      </c>
      <c r="N26" s="19">
        <v>8.9155899999999999</v>
      </c>
    </row>
    <row r="27" spans="1:14" s="28" customFormat="1" x14ac:dyDescent="0.2">
      <c r="A27" s="29">
        <f t="shared" si="0"/>
        <v>-1.1999999999999999E-3</v>
      </c>
      <c r="B27" s="27"/>
      <c r="C27" s="21">
        <f t="shared" si="1"/>
        <v>12</v>
      </c>
      <c r="D27" s="22">
        <v>12.48803</v>
      </c>
      <c r="E27" s="22">
        <v>11.025399999999999</v>
      </c>
      <c r="F27" s="22">
        <v>11.452909999999999</v>
      </c>
      <c r="G27" s="22">
        <v>11.223800000000001</v>
      </c>
      <c r="H27" s="22">
        <v>10.64575</v>
      </c>
      <c r="I27" s="22">
        <v>9.9870199999999993</v>
      </c>
      <c r="J27" s="22">
        <v>9.83643</v>
      </c>
      <c r="K27" s="22">
        <v>9.6820599999999999</v>
      </c>
      <c r="L27" s="22">
        <v>9.3959899999999994</v>
      </c>
      <c r="M27" s="22">
        <v>9.2010199999999998</v>
      </c>
      <c r="N27" s="22">
        <v>8.9166699999999999</v>
      </c>
    </row>
    <row r="28" spans="1:14" s="28" customFormat="1" x14ac:dyDescent="0.2">
      <c r="A28" s="29">
        <f t="shared" si="0"/>
        <v>-1.1999999999999999E-3</v>
      </c>
      <c r="B28" s="27"/>
      <c r="C28" s="26">
        <f t="shared" si="1"/>
        <v>13</v>
      </c>
      <c r="D28" s="19">
        <v>12.489470000000001</v>
      </c>
      <c r="E28" s="19">
        <v>11.026669999999999</v>
      </c>
      <c r="F28" s="19">
        <v>11.45431</v>
      </c>
      <c r="G28" s="19">
        <v>11.22517</v>
      </c>
      <c r="H28" s="19">
        <v>10.64705</v>
      </c>
      <c r="I28" s="19">
        <v>9.9882299999999997</v>
      </c>
      <c r="J28" s="19">
        <v>9.8376300000000008</v>
      </c>
      <c r="K28" s="19">
        <v>9.6832399999999996</v>
      </c>
      <c r="L28" s="19">
        <v>9.3971300000000006</v>
      </c>
      <c r="M28" s="19">
        <v>9.2021499999999996</v>
      </c>
      <c r="N28" s="19">
        <v>8.9177599999999995</v>
      </c>
    </row>
    <row r="29" spans="1:14" s="28" customFormat="1" x14ac:dyDescent="0.2">
      <c r="A29" s="30">
        <f t="shared" si="0"/>
        <v>-1.1999999999999999E-3</v>
      </c>
      <c r="B29" s="27"/>
      <c r="C29" s="26">
        <f t="shared" si="1"/>
        <v>14</v>
      </c>
      <c r="D29" s="19">
        <v>12.49091</v>
      </c>
      <c r="E29" s="19">
        <v>11.027939999999999</v>
      </c>
      <c r="F29" s="19">
        <v>11.4557</v>
      </c>
      <c r="G29" s="19">
        <v>11.22653</v>
      </c>
      <c r="H29" s="19">
        <v>10.648350000000001</v>
      </c>
      <c r="I29" s="19">
        <v>9.9894499999999997</v>
      </c>
      <c r="J29" s="19">
        <v>9.8388200000000001</v>
      </c>
      <c r="K29" s="19">
        <v>9.6844199999999994</v>
      </c>
      <c r="L29" s="19">
        <v>9.3982799999999997</v>
      </c>
      <c r="M29" s="19">
        <v>9.2032699999999998</v>
      </c>
      <c r="N29" s="19">
        <v>8.9188500000000008</v>
      </c>
    </row>
    <row r="30" spans="1:14" s="28" customFormat="1" x14ac:dyDescent="0.2">
      <c r="A30" s="30">
        <f t="shared" si="0"/>
        <v>-1.1999999999999999E-3</v>
      </c>
      <c r="B30" s="27"/>
      <c r="C30" s="21">
        <f t="shared" si="1"/>
        <v>15</v>
      </c>
      <c r="D30" s="22">
        <v>12.49235</v>
      </c>
      <c r="E30" s="22">
        <v>11.029210000000001</v>
      </c>
      <c r="F30" s="22">
        <v>11.457100000000001</v>
      </c>
      <c r="G30" s="22">
        <v>11.2279</v>
      </c>
      <c r="H30" s="22">
        <v>10.64964</v>
      </c>
      <c r="I30" s="22">
        <v>9.9906699999999997</v>
      </c>
      <c r="J30" s="22">
        <v>9.8400200000000009</v>
      </c>
      <c r="K30" s="22">
        <v>9.6856000000000009</v>
      </c>
      <c r="L30" s="22">
        <v>9.3994199999999992</v>
      </c>
      <c r="M30" s="22">
        <v>9.2043900000000001</v>
      </c>
      <c r="N30" s="22">
        <v>8.9199300000000008</v>
      </c>
    </row>
    <row r="31" spans="1:14" s="28" customFormat="1" x14ac:dyDescent="0.2">
      <c r="A31" s="30">
        <f t="shared" si="0"/>
        <v>-1.1999999999999999E-3</v>
      </c>
      <c r="C31" s="26">
        <f t="shared" si="1"/>
        <v>16</v>
      </c>
      <c r="D31" s="19">
        <v>12.493790000000001</v>
      </c>
      <c r="E31" s="19">
        <v>11.030480000000001</v>
      </c>
      <c r="F31" s="19">
        <v>11.458489999999999</v>
      </c>
      <c r="G31" s="19">
        <v>11.22927</v>
      </c>
      <c r="H31" s="19">
        <v>10.65094</v>
      </c>
      <c r="I31" s="19">
        <v>9.9918800000000001</v>
      </c>
      <c r="J31" s="19">
        <v>9.8412199999999999</v>
      </c>
      <c r="K31" s="19">
        <v>9.6867800000000006</v>
      </c>
      <c r="L31" s="19">
        <v>9.4005700000000001</v>
      </c>
      <c r="M31" s="19">
        <v>9.2055100000000003</v>
      </c>
      <c r="N31" s="19">
        <v>8.9210200000000004</v>
      </c>
    </row>
    <row r="32" spans="1:14" s="28" customFormat="1" x14ac:dyDescent="0.2">
      <c r="A32" s="30">
        <f t="shared" si="0"/>
        <v>-1.1999999999999999E-3</v>
      </c>
      <c r="C32" s="26">
        <f t="shared" si="1"/>
        <v>17</v>
      </c>
      <c r="D32" s="19">
        <v>12.495229999999999</v>
      </c>
      <c r="E32" s="19">
        <v>11.031750000000001</v>
      </c>
      <c r="F32" s="19">
        <v>11.45989</v>
      </c>
      <c r="G32" s="19">
        <v>11.230639999999999</v>
      </c>
      <c r="H32" s="19">
        <v>10.652240000000001</v>
      </c>
      <c r="I32" s="19">
        <v>9.9931000000000001</v>
      </c>
      <c r="J32" s="19">
        <v>9.8424200000000006</v>
      </c>
      <c r="K32" s="19">
        <v>9.6879600000000003</v>
      </c>
      <c r="L32" s="19">
        <v>9.4017099999999996</v>
      </c>
      <c r="M32" s="19">
        <v>9.2066300000000005</v>
      </c>
      <c r="N32" s="19">
        <v>8.92211</v>
      </c>
    </row>
    <row r="33" spans="1:19" s="28" customFormat="1" ht="10.5" customHeight="1" x14ac:dyDescent="0.2">
      <c r="A33" s="30">
        <f t="shared" si="0"/>
        <v>-1.1999999999999999E-3</v>
      </c>
      <c r="C33" s="21">
        <f t="shared" si="1"/>
        <v>18</v>
      </c>
      <c r="D33" s="22">
        <v>12.49667</v>
      </c>
      <c r="E33" s="22">
        <v>11.03302</v>
      </c>
      <c r="F33" s="22">
        <v>11.46129</v>
      </c>
      <c r="G33" s="22">
        <v>11.232010000000001</v>
      </c>
      <c r="H33" s="22">
        <v>10.65354</v>
      </c>
      <c r="I33" s="22">
        <v>9.9943200000000001</v>
      </c>
      <c r="J33" s="22">
        <v>9.8436199999999996</v>
      </c>
      <c r="K33" s="22">
        <v>9.6891400000000001</v>
      </c>
      <c r="L33" s="22">
        <v>9.4028600000000004</v>
      </c>
      <c r="M33" s="22">
        <v>9.2077500000000008</v>
      </c>
      <c r="N33" s="22">
        <v>8.92319</v>
      </c>
    </row>
    <row r="34" spans="1:19" s="28" customFormat="1" ht="10.5" customHeight="1" x14ac:dyDescent="0.2">
      <c r="A34" s="30">
        <f t="shared" si="0"/>
        <v>-1.1999999999999999E-3</v>
      </c>
      <c r="C34" s="26">
        <f t="shared" si="1"/>
        <v>19</v>
      </c>
      <c r="D34" s="19">
        <v>12.49811</v>
      </c>
      <c r="E34" s="19">
        <v>11.0343</v>
      </c>
      <c r="F34" s="19">
        <v>11.462680000000001</v>
      </c>
      <c r="G34" s="19">
        <v>11.233370000000001</v>
      </c>
      <c r="H34" s="19">
        <v>10.65484</v>
      </c>
      <c r="I34" s="19">
        <v>9.9955400000000001</v>
      </c>
      <c r="J34" s="19">
        <v>9.8448200000000003</v>
      </c>
      <c r="K34" s="19">
        <v>9.6903199999999998</v>
      </c>
      <c r="L34" s="19">
        <v>9.4039999999999999</v>
      </c>
      <c r="M34" s="19">
        <v>9.2088699999999992</v>
      </c>
      <c r="N34" s="19">
        <v>8.9242799999999995</v>
      </c>
    </row>
    <row r="35" spans="1:19" s="28" customFormat="1" ht="10.5" customHeight="1" x14ac:dyDescent="0.2">
      <c r="A35" s="30">
        <f t="shared" si="0"/>
        <v>-1.1999999999999999E-3</v>
      </c>
      <c r="C35" s="26">
        <f t="shared" si="1"/>
        <v>20</v>
      </c>
      <c r="D35" s="19">
        <v>12.499549999999999</v>
      </c>
      <c r="E35" s="19">
        <v>11.03557</v>
      </c>
      <c r="F35" s="19">
        <v>11.464079999999999</v>
      </c>
      <c r="G35" s="19">
        <v>11.23474</v>
      </c>
      <c r="H35" s="19">
        <v>10.656129999999999</v>
      </c>
      <c r="I35" s="19">
        <v>9.9967500000000005</v>
      </c>
      <c r="J35" s="19">
        <v>9.8460199999999993</v>
      </c>
      <c r="K35" s="19">
        <v>9.6914999999999996</v>
      </c>
      <c r="L35" s="19">
        <v>9.4051500000000008</v>
      </c>
      <c r="M35" s="19">
        <v>9.2100000000000009</v>
      </c>
      <c r="N35" s="19">
        <v>8.9253699999999991</v>
      </c>
    </row>
    <row r="36" spans="1:19" s="28" customFormat="1" ht="10.5" customHeight="1" x14ac:dyDescent="0.2">
      <c r="A36" s="30">
        <f t="shared" si="0"/>
        <v>-1.1999999999999999E-3</v>
      </c>
      <c r="C36" s="21">
        <f t="shared" si="1"/>
        <v>21</v>
      </c>
      <c r="D36" s="22">
        <v>12.50099</v>
      </c>
      <c r="E36" s="22">
        <v>11.03684</v>
      </c>
      <c r="F36" s="22">
        <v>11.465479999999999</v>
      </c>
      <c r="G36" s="22">
        <v>11.23611</v>
      </c>
      <c r="H36" s="22">
        <v>10.65743</v>
      </c>
      <c r="I36" s="22">
        <v>9.9979700000000005</v>
      </c>
      <c r="J36" s="22">
        <v>9.8472200000000001</v>
      </c>
      <c r="K36" s="22">
        <v>9.6926799999999993</v>
      </c>
      <c r="L36" s="22">
        <v>9.4062999999999999</v>
      </c>
      <c r="M36" s="22">
        <v>9.2111199999999993</v>
      </c>
      <c r="N36" s="22">
        <v>8.9264600000000005</v>
      </c>
    </row>
    <row r="37" spans="1:19" s="28" customFormat="1" ht="10.5" customHeight="1" x14ac:dyDescent="0.2">
      <c r="A37" s="30">
        <f t="shared" si="0"/>
        <v>-1.1999999999999999E-3</v>
      </c>
      <c r="C37" s="26">
        <f t="shared" si="1"/>
        <v>22</v>
      </c>
      <c r="D37" s="19">
        <v>12.50243</v>
      </c>
      <c r="E37" s="19">
        <v>11.03811</v>
      </c>
      <c r="F37" s="19">
        <v>11.46687</v>
      </c>
      <c r="G37" s="19">
        <v>11.23748</v>
      </c>
      <c r="H37" s="19">
        <v>10.65873</v>
      </c>
      <c r="I37" s="19">
        <v>9.9991900000000005</v>
      </c>
      <c r="J37" s="19">
        <v>9.8484200000000008</v>
      </c>
      <c r="K37" s="19">
        <v>9.6938600000000008</v>
      </c>
      <c r="L37" s="19">
        <v>9.4074399999999994</v>
      </c>
      <c r="M37" s="19">
        <v>9.2122399999999995</v>
      </c>
      <c r="N37" s="19">
        <v>8.9275400000000005</v>
      </c>
      <c r="P37" s="19"/>
      <c r="Q37" s="19"/>
    </row>
    <row r="38" spans="1:19" s="28" customFormat="1" ht="10.5" customHeight="1" x14ac:dyDescent="0.2">
      <c r="A38" s="30">
        <f t="shared" si="0"/>
        <v>-1.1999999999999999E-3</v>
      </c>
      <c r="C38" s="26">
        <f t="shared" si="1"/>
        <v>23</v>
      </c>
      <c r="D38" s="19">
        <v>12.503880000000001</v>
      </c>
      <c r="E38" s="19">
        <v>11.03938</v>
      </c>
      <c r="F38" s="19">
        <v>11.46827</v>
      </c>
      <c r="G38" s="19">
        <v>11.238849999999999</v>
      </c>
      <c r="H38" s="19">
        <v>10.660030000000001</v>
      </c>
      <c r="I38" s="19">
        <v>10.00041</v>
      </c>
      <c r="J38" s="19">
        <v>9.8496199999999998</v>
      </c>
      <c r="K38" s="19">
        <v>9.6950400000000005</v>
      </c>
      <c r="L38" s="19">
        <v>9.4085900000000002</v>
      </c>
      <c r="M38" s="19">
        <v>9.2133599999999998</v>
      </c>
      <c r="N38" s="19">
        <v>8.9286300000000001</v>
      </c>
    </row>
    <row r="39" spans="1:19" s="28" customFormat="1" ht="10.5" customHeight="1" x14ac:dyDescent="0.2">
      <c r="A39" s="30">
        <f t="shared" si="0"/>
        <v>-1.1999999999999999E-3</v>
      </c>
      <c r="C39" s="21">
        <f t="shared" si="1"/>
        <v>24</v>
      </c>
      <c r="D39" s="22">
        <v>12.505319999999999</v>
      </c>
      <c r="E39" s="22">
        <v>11.040660000000001</v>
      </c>
      <c r="F39" s="22">
        <v>11.469670000000001</v>
      </c>
      <c r="G39" s="22">
        <v>11.240220000000001</v>
      </c>
      <c r="H39" s="22">
        <v>10.66133</v>
      </c>
      <c r="I39" s="22">
        <v>10.00163</v>
      </c>
      <c r="J39" s="22">
        <v>9.8508200000000006</v>
      </c>
      <c r="K39" s="22">
        <v>9.6962200000000003</v>
      </c>
      <c r="L39" s="22">
        <v>9.4097299999999997</v>
      </c>
      <c r="M39" s="22">
        <v>9.2144899999999996</v>
      </c>
      <c r="N39" s="22">
        <v>8.9297199999999997</v>
      </c>
    </row>
    <row r="40" spans="1:19" s="28" customFormat="1" ht="10.5" customHeight="1" x14ac:dyDescent="0.2">
      <c r="A40" s="30">
        <f t="shared" si="0"/>
        <v>-1.1999999999999999E-3</v>
      </c>
      <c r="C40" s="26">
        <f t="shared" si="1"/>
        <v>25</v>
      </c>
      <c r="D40" s="19">
        <v>12.50676</v>
      </c>
      <c r="E40" s="19">
        <v>11.041930000000001</v>
      </c>
      <c r="F40" s="19">
        <v>11.471069999999999</v>
      </c>
      <c r="G40" s="19">
        <v>11.24159</v>
      </c>
      <c r="H40" s="19">
        <v>10.66263</v>
      </c>
      <c r="I40" s="19">
        <v>10.00285</v>
      </c>
      <c r="J40" s="19">
        <v>9.8520199999999996</v>
      </c>
      <c r="K40" s="19">
        <v>9.6974099999999996</v>
      </c>
      <c r="L40" s="19">
        <v>9.4108800000000006</v>
      </c>
      <c r="M40" s="19">
        <v>9.2156099999999999</v>
      </c>
      <c r="N40" s="19">
        <v>8.9308099999999992</v>
      </c>
    </row>
    <row r="41" spans="1:19" s="28" customFormat="1" ht="10.5" customHeight="1" x14ac:dyDescent="0.2">
      <c r="A41" s="30">
        <f t="shared" si="0"/>
        <v>-1.1999999999999999E-3</v>
      </c>
      <c r="C41" s="26">
        <f t="shared" si="1"/>
        <v>26</v>
      </c>
      <c r="D41" s="19">
        <v>12.5082</v>
      </c>
      <c r="E41" s="19">
        <v>11.043200000000001</v>
      </c>
      <c r="F41" s="19">
        <v>11.47246</v>
      </c>
      <c r="G41" s="19">
        <v>11.24296</v>
      </c>
      <c r="H41" s="19">
        <v>10.663930000000001</v>
      </c>
      <c r="I41" s="19">
        <v>10.004060000000001</v>
      </c>
      <c r="J41" s="19">
        <v>9.8532200000000003</v>
      </c>
      <c r="K41" s="19">
        <v>9.6985899999999994</v>
      </c>
      <c r="L41" s="19">
        <v>9.4120299999999997</v>
      </c>
      <c r="M41" s="19">
        <v>9.2167300000000001</v>
      </c>
      <c r="N41" s="19">
        <v>8.9319000000000006</v>
      </c>
    </row>
    <row r="42" spans="1:19" s="28" customFormat="1" ht="10.5" customHeight="1" x14ac:dyDescent="0.2">
      <c r="A42" s="30">
        <f t="shared" si="0"/>
        <v>-1.1999999999999999E-3</v>
      </c>
      <c r="C42" s="21">
        <f t="shared" si="1"/>
        <v>27</v>
      </c>
      <c r="D42" s="22">
        <v>12.509639999999999</v>
      </c>
      <c r="E42" s="22">
        <v>11.04448</v>
      </c>
      <c r="F42" s="22">
        <v>11.47386</v>
      </c>
      <c r="G42" s="22">
        <v>11.24433</v>
      </c>
      <c r="H42" s="22">
        <v>10.665229999999999</v>
      </c>
      <c r="I42" s="22">
        <v>10.005280000000001</v>
      </c>
      <c r="J42" s="22">
        <v>9.8544199999999993</v>
      </c>
      <c r="K42" s="22">
        <v>9.6997699999999991</v>
      </c>
      <c r="L42" s="22">
        <v>9.4131699999999991</v>
      </c>
      <c r="M42" s="22">
        <v>9.2178500000000003</v>
      </c>
      <c r="N42" s="22">
        <v>8.9329800000000006</v>
      </c>
    </row>
    <row r="43" spans="1:19" s="28" customFormat="1" ht="10.5" customHeight="1" x14ac:dyDescent="0.2">
      <c r="A43" s="30">
        <f t="shared" si="0"/>
        <v>-1.1999999999999999E-3</v>
      </c>
      <c r="C43" s="26">
        <f t="shared" si="1"/>
        <v>28</v>
      </c>
      <c r="D43" s="19">
        <v>12.511089999999999</v>
      </c>
      <c r="E43" s="19">
        <v>11.04575</v>
      </c>
      <c r="F43" s="19">
        <v>11.47526</v>
      </c>
      <c r="G43" s="19">
        <v>11.245699999999999</v>
      </c>
      <c r="H43" s="19">
        <v>10.66653</v>
      </c>
      <c r="I43" s="19">
        <v>10.006500000000001</v>
      </c>
      <c r="J43" s="19">
        <v>9.85562</v>
      </c>
      <c r="K43" s="19">
        <v>9.7009500000000006</v>
      </c>
      <c r="L43" s="19">
        <v>9.41432</v>
      </c>
      <c r="M43" s="19">
        <v>9.2189800000000002</v>
      </c>
      <c r="N43" s="19">
        <v>8.9340700000000002</v>
      </c>
    </row>
    <row r="44" spans="1:19" s="25" customFormat="1" ht="11.25" customHeight="1" x14ac:dyDescent="0.2">
      <c r="A44" s="31"/>
      <c r="C44" s="26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 x14ac:dyDescent="0.2">
      <c r="A45" s="31"/>
      <c r="B45" s="1" t="s">
        <v>2</v>
      </c>
      <c r="D45" s="9">
        <v>34196</v>
      </c>
      <c r="E45" s="9">
        <v>34257</v>
      </c>
      <c r="F45" s="9">
        <v>34349</v>
      </c>
      <c r="G45" s="9">
        <v>34469</v>
      </c>
      <c r="H45" s="9">
        <v>34561</v>
      </c>
      <c r="I45" s="9">
        <v>34592</v>
      </c>
      <c r="J45" s="9">
        <v>34714</v>
      </c>
      <c r="K45" s="9">
        <v>34865</v>
      </c>
      <c r="L45" s="9">
        <v>35079</v>
      </c>
      <c r="M45" s="9">
        <v>35779</v>
      </c>
      <c r="N45" s="9">
        <v>36965</v>
      </c>
      <c r="O45" s="33"/>
      <c r="P45" s="33"/>
      <c r="Q45" s="33"/>
      <c r="R45" s="33"/>
      <c r="S45" s="33"/>
    </row>
    <row r="46" spans="1:19" ht="21.75" customHeight="1" x14ac:dyDescent="0.2">
      <c r="A46" s="31"/>
      <c r="B46" s="1" t="s">
        <v>3</v>
      </c>
      <c r="D46" s="10" t="s">
        <v>22</v>
      </c>
      <c r="E46" s="10" t="s">
        <v>23</v>
      </c>
      <c r="F46" s="10" t="s">
        <v>24</v>
      </c>
      <c r="G46" s="10" t="s">
        <v>25</v>
      </c>
      <c r="H46" s="10" t="s">
        <v>26</v>
      </c>
      <c r="I46" s="10" t="s">
        <v>27</v>
      </c>
      <c r="J46" s="10" t="s">
        <v>28</v>
      </c>
      <c r="K46" s="10" t="s">
        <v>29</v>
      </c>
      <c r="L46" s="10" t="s">
        <v>30</v>
      </c>
      <c r="M46" s="10" t="s">
        <v>31</v>
      </c>
      <c r="N46" s="10" t="s">
        <v>32</v>
      </c>
      <c r="O46" s="33"/>
      <c r="P46" s="33"/>
      <c r="Q46" s="33"/>
      <c r="R46" s="33"/>
      <c r="S46" s="33"/>
    </row>
    <row r="47" spans="1:19" ht="8.1" customHeight="1" x14ac:dyDescent="0.2">
      <c r="A47" s="31"/>
    </row>
    <row r="48" spans="1:19" ht="11.1" customHeight="1" x14ac:dyDescent="0.2">
      <c r="A48" s="31"/>
      <c r="B48" s="1" t="s">
        <v>15</v>
      </c>
      <c r="C48" s="1">
        <v>8354</v>
      </c>
      <c r="D48" s="10"/>
      <c r="E48" s="10"/>
      <c r="K48" s="33"/>
      <c r="L48" s="33"/>
      <c r="M48" s="33"/>
      <c r="O48" s="33"/>
      <c r="P48" s="33"/>
      <c r="Q48" s="33"/>
      <c r="R48" s="33"/>
      <c r="S48" s="33"/>
    </row>
    <row r="49" spans="1:19" ht="11.1" customHeight="1" x14ac:dyDescent="0.2">
      <c r="A49" s="31"/>
      <c r="C49" s="34">
        <v>423.1</v>
      </c>
      <c r="D49" s="10"/>
      <c r="E49" s="10"/>
      <c r="K49" s="33"/>
      <c r="L49" s="33"/>
      <c r="M49" s="33"/>
      <c r="O49" s="33"/>
      <c r="P49" s="33"/>
      <c r="Q49" s="33"/>
      <c r="R49" s="33"/>
      <c r="S49" s="33"/>
    </row>
    <row r="50" spans="1:19" ht="11.1" customHeight="1" x14ac:dyDescent="0.2">
      <c r="A50" s="31"/>
      <c r="B50" s="1" t="s">
        <v>16</v>
      </c>
      <c r="D50" s="10">
        <v>3307</v>
      </c>
      <c r="E50" s="10">
        <v>3339</v>
      </c>
      <c r="F50" s="10">
        <v>3343</v>
      </c>
      <c r="G50" s="10">
        <v>3347</v>
      </c>
      <c r="H50" s="10">
        <v>3370</v>
      </c>
      <c r="I50" s="10">
        <v>3373</v>
      </c>
      <c r="J50" s="10">
        <v>3385</v>
      </c>
      <c r="K50" s="11">
        <v>172.1</v>
      </c>
      <c r="L50" s="11">
        <v>174.2</v>
      </c>
      <c r="M50" s="11">
        <v>181.7</v>
      </c>
      <c r="N50" s="11">
        <v>202.8</v>
      </c>
      <c r="O50" s="33"/>
      <c r="P50" s="33"/>
      <c r="Q50" s="33"/>
      <c r="R50" s="33"/>
      <c r="S50" s="33"/>
    </row>
    <row r="51" spans="1:19" ht="11.1" customHeight="1" x14ac:dyDescent="0.2">
      <c r="A51" s="31"/>
      <c r="B51" s="1" t="s">
        <v>18</v>
      </c>
      <c r="D51" s="10">
        <v>6</v>
      </c>
      <c r="E51" s="10">
        <v>5</v>
      </c>
      <c r="F51" s="10">
        <v>4.75</v>
      </c>
      <c r="G51" s="10">
        <v>4.75</v>
      </c>
      <c r="H51" s="10">
        <v>4.75</v>
      </c>
      <c r="I51" s="10">
        <v>4.75</v>
      </c>
      <c r="J51" s="10">
        <v>4.75</v>
      </c>
      <c r="K51" s="10">
        <v>4.75</v>
      </c>
      <c r="L51" s="10">
        <v>4.75</v>
      </c>
      <c r="M51" s="10">
        <v>4.75</v>
      </c>
      <c r="N51" s="10">
        <v>4.75</v>
      </c>
      <c r="O51" s="33"/>
      <c r="P51" s="33"/>
      <c r="Q51" s="33"/>
      <c r="R51" s="33"/>
      <c r="S51" s="33"/>
    </row>
    <row r="52" spans="1:19" ht="11.1" customHeight="1" x14ac:dyDescent="0.2">
      <c r="A52" s="31"/>
      <c r="B52" s="1" t="s">
        <v>20</v>
      </c>
      <c r="C52" s="13">
        <v>-1.1999999999999999E-3</v>
      </c>
    </row>
    <row r="53" spans="1:19" ht="11.1" customHeight="1" x14ac:dyDescent="0.2">
      <c r="A53" s="31"/>
      <c r="B53" s="1" t="str">
        <f>B14</f>
        <v>Lækkun vísitölu</v>
      </c>
      <c r="C53" s="13">
        <v>-1.1999999999999999E-3</v>
      </c>
      <c r="H53" s="32"/>
      <c r="K53" s="32"/>
      <c r="M53" s="32"/>
      <c r="N53" s="32"/>
    </row>
    <row r="54" spans="1:19" ht="3.95" customHeight="1" x14ac:dyDescent="0.2">
      <c r="A54" s="31"/>
    </row>
    <row r="55" spans="1:19" ht="10.5" customHeight="1" x14ac:dyDescent="0.2">
      <c r="A55" s="17">
        <f t="shared" ref="A55:A82" si="2">IF(Dags_visit_naest&gt;C55,verdbspa,Verdb_raun)</f>
        <v>-1.1999999999999999E-3</v>
      </c>
      <c r="B55" s="18" t="str">
        <f>B16</f>
        <v>Dagsetning...</v>
      </c>
      <c r="C55" s="20">
        <v>1</v>
      </c>
      <c r="D55" s="19">
        <v>8.65686</v>
      </c>
      <c r="E55" s="19">
        <v>6.9610200000000004</v>
      </c>
      <c r="F55" s="19">
        <v>6.5375300000000003</v>
      </c>
      <c r="G55" s="19">
        <v>6.4294900000000004</v>
      </c>
      <c r="H55" s="19">
        <v>6.3119500000000004</v>
      </c>
      <c r="I55" s="19">
        <v>6.282</v>
      </c>
      <c r="J55" s="19">
        <v>6.16364</v>
      </c>
      <c r="K55" s="19">
        <v>6.0223500000000003</v>
      </c>
      <c r="L55" s="19">
        <v>5.7908499999999998</v>
      </c>
      <c r="M55" s="19">
        <v>5.0793400000000002</v>
      </c>
      <c r="N55" s="19">
        <v>3.9137499999999998</v>
      </c>
    </row>
    <row r="56" spans="1:19" ht="10.5" customHeight="1" x14ac:dyDescent="0.2">
      <c r="A56" s="17">
        <f t="shared" si="2"/>
        <v>-1.1999999999999999E-3</v>
      </c>
      <c r="B56" s="32"/>
      <c r="C56" s="20">
        <f t="shared" ref="C56:C82" si="3">C55+1</f>
        <v>2</v>
      </c>
      <c r="D56" s="19">
        <v>8.6579099999999993</v>
      </c>
      <c r="E56" s="19">
        <v>6.9616800000000003</v>
      </c>
      <c r="F56" s="19">
        <v>6.5381099999999996</v>
      </c>
      <c r="G56" s="19">
        <v>6.4300600000000001</v>
      </c>
      <c r="H56" s="19">
        <v>6.3125099999999996</v>
      </c>
      <c r="I56" s="19">
        <v>6.2825600000000001</v>
      </c>
      <c r="J56" s="19">
        <v>6.1641899999999996</v>
      </c>
      <c r="K56" s="19">
        <v>6.0228900000000003</v>
      </c>
      <c r="L56" s="19">
        <v>5.7913699999999997</v>
      </c>
      <c r="M56" s="19">
        <v>5.07979</v>
      </c>
      <c r="N56" s="19">
        <v>3.9140999999999999</v>
      </c>
    </row>
    <row r="57" spans="1:19" ht="10.5" customHeight="1" x14ac:dyDescent="0.2">
      <c r="A57" s="17">
        <f t="shared" si="2"/>
        <v>-1.1999999999999999E-3</v>
      </c>
      <c r="B57" s="32"/>
      <c r="C57" s="21">
        <f t="shared" si="3"/>
        <v>3</v>
      </c>
      <c r="D57" s="22">
        <v>8.6589700000000001</v>
      </c>
      <c r="E57" s="22">
        <v>6.9623499999999998</v>
      </c>
      <c r="F57" s="22">
        <v>6.5386899999999999</v>
      </c>
      <c r="G57" s="22">
        <v>6.4306299999999998</v>
      </c>
      <c r="H57" s="22">
        <v>6.3130800000000002</v>
      </c>
      <c r="I57" s="22">
        <v>6.2831200000000003</v>
      </c>
      <c r="J57" s="22">
        <v>6.1647400000000001</v>
      </c>
      <c r="K57" s="22">
        <v>6.0234300000000003</v>
      </c>
      <c r="L57" s="22">
        <v>5.7918799999999999</v>
      </c>
      <c r="M57" s="22">
        <v>5.0802399999999999</v>
      </c>
      <c r="N57" s="22">
        <v>3.91445</v>
      </c>
    </row>
    <row r="58" spans="1:19" ht="10.5" customHeight="1" x14ac:dyDescent="0.2">
      <c r="A58" s="17">
        <f t="shared" si="2"/>
        <v>-1.1999999999999999E-3</v>
      </c>
      <c r="B58" s="32"/>
      <c r="C58" s="20">
        <f t="shared" si="3"/>
        <v>4</v>
      </c>
      <c r="D58" s="19">
        <v>8.6600199999999994</v>
      </c>
      <c r="E58" s="19">
        <v>6.9630099999999997</v>
      </c>
      <c r="F58" s="19">
        <v>6.5392799999999998</v>
      </c>
      <c r="G58" s="19">
        <v>6.4311999999999996</v>
      </c>
      <c r="H58" s="19">
        <v>6.3136400000000004</v>
      </c>
      <c r="I58" s="19">
        <v>6.2836699999999999</v>
      </c>
      <c r="J58" s="19">
        <v>6.1652899999999997</v>
      </c>
      <c r="K58" s="19">
        <v>6.0239599999999998</v>
      </c>
      <c r="L58" s="19">
        <v>5.7923999999999998</v>
      </c>
      <c r="M58" s="19">
        <v>5.0806899999999997</v>
      </c>
      <c r="N58" s="19">
        <v>3.9148000000000001</v>
      </c>
    </row>
    <row r="59" spans="1:19" ht="10.5" customHeight="1" x14ac:dyDescent="0.2">
      <c r="A59" s="17">
        <f t="shared" si="2"/>
        <v>-1.1999999999999999E-3</v>
      </c>
      <c r="B59" s="32"/>
      <c r="C59" s="20">
        <f t="shared" si="3"/>
        <v>5</v>
      </c>
      <c r="D59" s="19">
        <v>8.6610800000000001</v>
      </c>
      <c r="E59" s="19">
        <v>6.9636800000000001</v>
      </c>
      <c r="F59" s="19">
        <v>6.53986</v>
      </c>
      <c r="G59" s="19">
        <v>6.4317799999999998</v>
      </c>
      <c r="H59" s="19">
        <v>6.3141999999999996</v>
      </c>
      <c r="I59" s="19">
        <v>6.28423</v>
      </c>
      <c r="J59" s="19">
        <v>6.1658400000000002</v>
      </c>
      <c r="K59" s="19">
        <v>6.0244999999999997</v>
      </c>
      <c r="L59" s="19">
        <v>5.79291</v>
      </c>
      <c r="M59" s="19">
        <v>5.0811500000000001</v>
      </c>
      <c r="N59" s="19">
        <v>3.9151500000000001</v>
      </c>
    </row>
    <row r="60" spans="1:19" ht="10.5" customHeight="1" x14ac:dyDescent="0.2">
      <c r="A60" s="17">
        <f t="shared" si="2"/>
        <v>-1.1999999999999999E-3</v>
      </c>
      <c r="B60" s="32"/>
      <c r="C60" s="21">
        <f t="shared" si="3"/>
        <v>6</v>
      </c>
      <c r="D60" s="22">
        <v>8.6621299999999994</v>
      </c>
      <c r="E60" s="22">
        <v>6.96434</v>
      </c>
      <c r="F60" s="22">
        <v>6.5404400000000003</v>
      </c>
      <c r="G60" s="22">
        <v>6.4323499999999996</v>
      </c>
      <c r="H60" s="22">
        <v>6.3147599999999997</v>
      </c>
      <c r="I60" s="22">
        <v>6.2847900000000001</v>
      </c>
      <c r="J60" s="22">
        <v>6.1663800000000002</v>
      </c>
      <c r="K60" s="22">
        <v>6.0250300000000001</v>
      </c>
      <c r="L60" s="22">
        <v>5.7934299999999999</v>
      </c>
      <c r="M60" s="22">
        <v>5.0815999999999999</v>
      </c>
      <c r="N60" s="22">
        <v>3.9154900000000001</v>
      </c>
    </row>
    <row r="61" spans="1:19" ht="10.5" customHeight="1" x14ac:dyDescent="0.2">
      <c r="A61" s="17">
        <f t="shared" si="2"/>
        <v>-1.1999999999999999E-3</v>
      </c>
      <c r="B61" s="32"/>
      <c r="C61" s="20">
        <f t="shared" si="3"/>
        <v>7</v>
      </c>
      <c r="D61" s="19">
        <v>8.6631900000000002</v>
      </c>
      <c r="E61" s="19">
        <v>6.9650100000000004</v>
      </c>
      <c r="F61" s="19">
        <v>6.5410199999999996</v>
      </c>
      <c r="G61" s="19">
        <v>6.4329200000000002</v>
      </c>
      <c r="H61" s="19">
        <v>6.3153199999999998</v>
      </c>
      <c r="I61" s="19">
        <v>6.2853500000000002</v>
      </c>
      <c r="J61" s="19">
        <v>6.1669299999999998</v>
      </c>
      <c r="K61" s="19">
        <v>6.0255700000000001</v>
      </c>
      <c r="L61" s="19">
        <v>5.7939400000000001</v>
      </c>
      <c r="M61" s="19">
        <v>5.0820499999999997</v>
      </c>
      <c r="N61" s="19">
        <v>3.9158400000000002</v>
      </c>
    </row>
    <row r="62" spans="1:19" ht="10.5" customHeight="1" x14ac:dyDescent="0.2">
      <c r="A62" s="17">
        <f t="shared" si="2"/>
        <v>-1.1999999999999999E-3</v>
      </c>
      <c r="B62" s="32"/>
      <c r="C62" s="20">
        <f t="shared" si="3"/>
        <v>8</v>
      </c>
      <c r="D62" s="19">
        <v>8.6642399999999995</v>
      </c>
      <c r="E62" s="19">
        <v>6.9656700000000003</v>
      </c>
      <c r="F62" s="19">
        <v>6.5415999999999999</v>
      </c>
      <c r="G62" s="19">
        <v>6.4334899999999999</v>
      </c>
      <c r="H62" s="19">
        <v>6.3158799999999999</v>
      </c>
      <c r="I62" s="19">
        <v>6.2859100000000003</v>
      </c>
      <c r="J62" s="19">
        <v>6.1674800000000003</v>
      </c>
      <c r="K62" s="19">
        <v>6.0260999999999996</v>
      </c>
      <c r="L62" s="19">
        <v>5.7944599999999999</v>
      </c>
      <c r="M62" s="19">
        <v>5.0824999999999996</v>
      </c>
      <c r="N62" s="19">
        <v>3.9161899999999998</v>
      </c>
    </row>
    <row r="63" spans="1:19" s="25" customFormat="1" ht="10.5" customHeight="1" x14ac:dyDescent="0.2">
      <c r="A63" s="17">
        <f t="shared" si="2"/>
        <v>-1.1999999999999999E-3</v>
      </c>
      <c r="B63" s="35"/>
      <c r="C63" s="21">
        <f t="shared" si="3"/>
        <v>9</v>
      </c>
      <c r="D63" s="22">
        <v>8.6653000000000002</v>
      </c>
      <c r="E63" s="22">
        <v>6.9663399999999998</v>
      </c>
      <c r="F63" s="22">
        <v>6.5421800000000001</v>
      </c>
      <c r="G63" s="22">
        <v>6.4340599999999997</v>
      </c>
      <c r="H63" s="22">
        <v>6.3164400000000001</v>
      </c>
      <c r="I63" s="22">
        <v>6.2864699999999996</v>
      </c>
      <c r="J63" s="22">
        <v>6.1680299999999999</v>
      </c>
      <c r="K63" s="22">
        <v>6.0266400000000004</v>
      </c>
      <c r="L63" s="22">
        <v>5.7949700000000002</v>
      </c>
      <c r="M63" s="22">
        <v>5.0829500000000003</v>
      </c>
      <c r="N63" s="22">
        <v>3.9165399999999999</v>
      </c>
    </row>
    <row r="64" spans="1:19" s="25" customFormat="1" ht="10.5" customHeight="1" x14ac:dyDescent="0.2">
      <c r="A64" s="17">
        <f t="shared" si="2"/>
        <v>-1.1999999999999999E-3</v>
      </c>
      <c r="B64" s="35"/>
      <c r="C64" s="24">
        <f t="shared" si="3"/>
        <v>10</v>
      </c>
      <c r="D64" s="19">
        <v>8.6663599999999992</v>
      </c>
      <c r="E64" s="19">
        <v>6.9669999999999996</v>
      </c>
      <c r="F64" s="19">
        <v>6.5427600000000004</v>
      </c>
      <c r="G64" s="19">
        <v>6.4346300000000003</v>
      </c>
      <c r="H64" s="19">
        <v>6.3170000000000002</v>
      </c>
      <c r="I64" s="19">
        <v>6.2870299999999997</v>
      </c>
      <c r="J64" s="19">
        <v>6.1685800000000004</v>
      </c>
      <c r="K64" s="19">
        <v>6.0271699999999999</v>
      </c>
      <c r="L64" s="19">
        <v>5.79549</v>
      </c>
      <c r="M64" s="19">
        <v>5.0834000000000001</v>
      </c>
      <c r="N64" s="19">
        <v>3.91689</v>
      </c>
    </row>
    <row r="65" spans="1:14" s="28" customFormat="1" x14ac:dyDescent="0.2">
      <c r="A65" s="29">
        <f t="shared" si="2"/>
        <v>-1.1999999999999999E-3</v>
      </c>
      <c r="B65" s="36"/>
      <c r="C65" s="24">
        <f t="shared" si="3"/>
        <v>11</v>
      </c>
      <c r="D65" s="19">
        <v>8.6674100000000003</v>
      </c>
      <c r="E65" s="19">
        <v>6.96767</v>
      </c>
      <c r="F65" s="19">
        <v>6.5433500000000002</v>
      </c>
      <c r="G65" s="19">
        <v>6.4352099999999997</v>
      </c>
      <c r="H65" s="19">
        <v>6.3175699999999999</v>
      </c>
      <c r="I65" s="19">
        <v>6.2875800000000002</v>
      </c>
      <c r="J65" s="19">
        <v>6.1691200000000004</v>
      </c>
      <c r="K65" s="19">
        <v>6.0277099999999999</v>
      </c>
      <c r="L65" s="19">
        <v>5.7960000000000003</v>
      </c>
      <c r="M65" s="19">
        <v>5.0838599999999996</v>
      </c>
      <c r="N65" s="19">
        <v>3.91723</v>
      </c>
    </row>
    <row r="66" spans="1:14" s="28" customFormat="1" x14ac:dyDescent="0.2">
      <c r="A66" s="29">
        <f t="shared" si="2"/>
        <v>-1.1999999999999999E-3</v>
      </c>
      <c r="B66" s="36"/>
      <c r="C66" s="21">
        <f t="shared" si="3"/>
        <v>12</v>
      </c>
      <c r="D66" s="22">
        <v>8.6684699999999992</v>
      </c>
      <c r="E66" s="22">
        <v>6.9683299999999999</v>
      </c>
      <c r="F66" s="22">
        <v>6.5439299999999996</v>
      </c>
      <c r="G66" s="22">
        <v>6.4357800000000003</v>
      </c>
      <c r="H66" s="22">
        <v>6.31813</v>
      </c>
      <c r="I66" s="22">
        <v>6.2881400000000003</v>
      </c>
      <c r="J66" s="22">
        <v>6.16967</v>
      </c>
      <c r="K66" s="22">
        <v>6.0282499999999999</v>
      </c>
      <c r="L66" s="22">
        <v>5.7965200000000001</v>
      </c>
      <c r="M66" s="22">
        <v>5.0843100000000003</v>
      </c>
      <c r="N66" s="22">
        <v>3.9175800000000001</v>
      </c>
    </row>
    <row r="67" spans="1:14" s="28" customFormat="1" x14ac:dyDescent="0.2">
      <c r="A67" s="29">
        <f t="shared" si="2"/>
        <v>-1.1999999999999999E-3</v>
      </c>
      <c r="B67" s="36"/>
      <c r="C67" s="24">
        <f t="shared" si="3"/>
        <v>13</v>
      </c>
      <c r="D67" s="19">
        <v>8.6695200000000003</v>
      </c>
      <c r="E67" s="19">
        <v>6.9690000000000003</v>
      </c>
      <c r="F67" s="19">
        <v>6.5445099999999998</v>
      </c>
      <c r="G67" s="19">
        <v>6.43635</v>
      </c>
      <c r="H67" s="19">
        <v>6.3186900000000001</v>
      </c>
      <c r="I67" s="19">
        <v>6.2887000000000004</v>
      </c>
      <c r="J67" s="19">
        <v>6.1702199999999996</v>
      </c>
      <c r="K67" s="19">
        <v>6.0287800000000002</v>
      </c>
      <c r="L67" s="19">
        <v>5.7970300000000003</v>
      </c>
      <c r="M67" s="19">
        <v>5.0847600000000002</v>
      </c>
      <c r="N67" s="19">
        <v>3.9179300000000001</v>
      </c>
    </row>
    <row r="68" spans="1:14" s="28" customFormat="1" x14ac:dyDescent="0.2">
      <c r="A68" s="30">
        <f t="shared" si="2"/>
        <v>-1.1999999999999999E-3</v>
      </c>
      <c r="B68" s="36"/>
      <c r="C68" s="24">
        <f t="shared" si="3"/>
        <v>14</v>
      </c>
      <c r="D68" s="19">
        <v>8.6705799999999993</v>
      </c>
      <c r="E68" s="19">
        <v>6.9696600000000002</v>
      </c>
      <c r="F68" s="19">
        <v>6.5450900000000001</v>
      </c>
      <c r="G68" s="19">
        <v>6.4369199999999998</v>
      </c>
      <c r="H68" s="19">
        <v>6.3192500000000003</v>
      </c>
      <c r="I68" s="19">
        <v>6.2892599999999996</v>
      </c>
      <c r="J68" s="19">
        <v>6.1707700000000001</v>
      </c>
      <c r="K68" s="19">
        <v>6.0293200000000002</v>
      </c>
      <c r="L68" s="19">
        <v>5.7975500000000002</v>
      </c>
      <c r="M68" s="19">
        <v>5.08521</v>
      </c>
      <c r="N68" s="19">
        <v>3.9182800000000002</v>
      </c>
    </row>
    <row r="69" spans="1:14" s="28" customFormat="1" x14ac:dyDescent="0.2">
      <c r="A69" s="30">
        <f t="shared" si="2"/>
        <v>-1.1999999999999999E-3</v>
      </c>
      <c r="B69" s="36"/>
      <c r="C69" s="21">
        <f t="shared" si="3"/>
        <v>15</v>
      </c>
      <c r="D69" s="22">
        <v>8.67164</v>
      </c>
      <c r="E69" s="22">
        <v>6.9703299999999997</v>
      </c>
      <c r="F69" s="22">
        <v>6.5456700000000003</v>
      </c>
      <c r="G69" s="22">
        <v>6.4374900000000004</v>
      </c>
      <c r="H69" s="22">
        <v>6.3198100000000004</v>
      </c>
      <c r="I69" s="22">
        <v>6.2898199999999997</v>
      </c>
      <c r="J69" s="22">
        <v>6.1713199999999997</v>
      </c>
      <c r="K69" s="22">
        <v>6.0298499999999997</v>
      </c>
      <c r="L69" s="22">
        <v>5.7980600000000004</v>
      </c>
      <c r="M69" s="22">
        <v>5.0856599999999998</v>
      </c>
      <c r="N69" s="22">
        <v>3.9186299999999998</v>
      </c>
    </row>
    <row r="70" spans="1:14" s="28" customFormat="1" x14ac:dyDescent="0.2">
      <c r="A70" s="30">
        <f t="shared" si="2"/>
        <v>-1.1999999999999999E-3</v>
      </c>
      <c r="B70" s="36"/>
      <c r="C70" s="24">
        <f>C69+1</f>
        <v>16</v>
      </c>
      <c r="D70" s="19">
        <v>8.6726899999999993</v>
      </c>
      <c r="E70" s="19">
        <v>6.9710000000000001</v>
      </c>
      <c r="F70" s="19">
        <v>6.5462499999999997</v>
      </c>
      <c r="G70" s="19">
        <v>6.4380699999999997</v>
      </c>
      <c r="H70" s="19">
        <v>6.3203699999999996</v>
      </c>
      <c r="I70" s="19">
        <v>6.2903799999999999</v>
      </c>
      <c r="J70" s="19">
        <v>6.1718700000000002</v>
      </c>
      <c r="K70" s="19">
        <v>6.0303899999999997</v>
      </c>
      <c r="L70" s="19">
        <v>5.7985800000000003</v>
      </c>
      <c r="M70" s="19">
        <v>5.0861200000000002</v>
      </c>
      <c r="N70" s="19">
        <v>3.9189799999999999</v>
      </c>
    </row>
    <row r="71" spans="1:14" s="28" customFormat="1" x14ac:dyDescent="0.2">
      <c r="A71" s="30">
        <f t="shared" si="2"/>
        <v>-1.1999999999999999E-3</v>
      </c>
      <c r="B71" s="36"/>
      <c r="C71" s="24">
        <f t="shared" si="3"/>
        <v>17</v>
      </c>
      <c r="D71" s="19">
        <v>8.6737500000000001</v>
      </c>
      <c r="E71" s="19">
        <v>6.97166</v>
      </c>
      <c r="F71" s="19">
        <v>6.5468400000000004</v>
      </c>
      <c r="G71" s="19">
        <v>6.4386400000000004</v>
      </c>
      <c r="H71" s="19">
        <v>6.3209400000000002</v>
      </c>
      <c r="I71" s="19">
        <v>6.29094</v>
      </c>
      <c r="J71" s="19">
        <v>6.1724199999999998</v>
      </c>
      <c r="K71" s="19">
        <v>6.0309299999999997</v>
      </c>
      <c r="L71" s="19">
        <v>5.7990899999999996</v>
      </c>
      <c r="M71" s="19">
        <v>5.08657</v>
      </c>
      <c r="N71" s="19">
        <v>3.9193199999999999</v>
      </c>
    </row>
    <row r="72" spans="1:14" s="28" customFormat="1" x14ac:dyDescent="0.2">
      <c r="A72" s="30">
        <f t="shared" si="2"/>
        <v>-1.1999999999999999E-3</v>
      </c>
      <c r="B72" s="36"/>
      <c r="C72" s="21">
        <f t="shared" si="3"/>
        <v>18</v>
      </c>
      <c r="D72" s="22">
        <v>8.6748100000000008</v>
      </c>
      <c r="E72" s="22">
        <v>6.9723300000000004</v>
      </c>
      <c r="F72" s="22">
        <v>6.5474199999999998</v>
      </c>
      <c r="G72" s="22">
        <v>6.4392100000000001</v>
      </c>
      <c r="H72" s="22">
        <v>6.3215000000000003</v>
      </c>
      <c r="I72" s="22">
        <v>6.2915000000000001</v>
      </c>
      <c r="J72" s="22">
        <v>6.1729599999999998</v>
      </c>
      <c r="K72" s="22">
        <v>6.03146</v>
      </c>
      <c r="L72" s="22">
        <v>5.7996100000000004</v>
      </c>
      <c r="M72" s="22">
        <v>5.0870199999999999</v>
      </c>
      <c r="N72" s="22">
        <v>3.91967</v>
      </c>
    </row>
    <row r="73" spans="1:14" s="28" customFormat="1" x14ac:dyDescent="0.2">
      <c r="A73" s="30">
        <f t="shared" si="2"/>
        <v>-1.1999999999999999E-3</v>
      </c>
      <c r="B73" s="36"/>
      <c r="C73" s="24">
        <f t="shared" si="3"/>
        <v>19</v>
      </c>
      <c r="D73" s="19">
        <v>8.6758600000000001</v>
      </c>
      <c r="E73" s="19">
        <v>6.9729900000000002</v>
      </c>
      <c r="F73" s="19">
        <v>6.548</v>
      </c>
      <c r="G73" s="19">
        <v>6.4397799999999998</v>
      </c>
      <c r="H73" s="19">
        <v>6.3220599999999996</v>
      </c>
      <c r="I73" s="19">
        <v>6.2920600000000002</v>
      </c>
      <c r="J73" s="19">
        <v>6.1735100000000003</v>
      </c>
      <c r="K73" s="19">
        <v>6.032</v>
      </c>
      <c r="L73" s="19">
        <v>5.8001300000000002</v>
      </c>
      <c r="M73" s="19">
        <v>5.0874699999999997</v>
      </c>
      <c r="N73" s="19">
        <v>3.9200200000000001</v>
      </c>
    </row>
    <row r="74" spans="1:14" s="28" customFormat="1" x14ac:dyDescent="0.2">
      <c r="A74" s="30">
        <f t="shared" si="2"/>
        <v>-1.1999999999999999E-3</v>
      </c>
      <c r="B74" s="36"/>
      <c r="C74" s="24">
        <f t="shared" si="3"/>
        <v>20</v>
      </c>
      <c r="D74" s="19">
        <v>8.6769200000000009</v>
      </c>
      <c r="E74" s="19">
        <v>6.9736599999999997</v>
      </c>
      <c r="F74" s="19">
        <v>6.5485800000000003</v>
      </c>
      <c r="G74" s="19">
        <v>6.4403600000000001</v>
      </c>
      <c r="H74" s="19">
        <v>6.3226199999999997</v>
      </c>
      <c r="I74" s="19">
        <v>6.2926200000000003</v>
      </c>
      <c r="J74" s="19">
        <v>6.1740599999999999</v>
      </c>
      <c r="K74" s="19">
        <v>6.0325300000000004</v>
      </c>
      <c r="L74" s="19">
        <v>5.8006399999999996</v>
      </c>
      <c r="M74" s="19">
        <v>5.0879200000000004</v>
      </c>
      <c r="N74" s="19">
        <v>3.9203700000000001</v>
      </c>
    </row>
    <row r="75" spans="1:14" s="28" customFormat="1" x14ac:dyDescent="0.2">
      <c r="A75" s="30">
        <f t="shared" si="2"/>
        <v>-1.1999999999999999E-3</v>
      </c>
      <c r="B75" s="36"/>
      <c r="C75" s="21">
        <f t="shared" si="3"/>
        <v>21</v>
      </c>
      <c r="D75" s="22">
        <v>8.6779799999999998</v>
      </c>
      <c r="E75" s="22">
        <v>6.9743300000000001</v>
      </c>
      <c r="F75" s="22">
        <v>6.5491599999999996</v>
      </c>
      <c r="G75" s="22">
        <v>6.4409299999999998</v>
      </c>
      <c r="H75" s="22">
        <v>6.3231799999999998</v>
      </c>
      <c r="I75" s="22">
        <v>6.2931800000000004</v>
      </c>
      <c r="J75" s="22">
        <v>6.1746100000000004</v>
      </c>
      <c r="K75" s="22">
        <v>6.0330700000000004</v>
      </c>
      <c r="L75" s="22">
        <v>5.8011600000000003</v>
      </c>
      <c r="M75" s="22">
        <v>5.0883799999999999</v>
      </c>
      <c r="N75" s="22">
        <v>3.9207200000000002</v>
      </c>
    </row>
    <row r="76" spans="1:14" s="28" customFormat="1" x14ac:dyDescent="0.2">
      <c r="A76" s="30">
        <f t="shared" si="2"/>
        <v>-1.1999999999999999E-3</v>
      </c>
      <c r="B76" s="36"/>
      <c r="C76" s="24">
        <f t="shared" si="3"/>
        <v>22</v>
      </c>
      <c r="D76" s="19">
        <v>8.6790400000000005</v>
      </c>
      <c r="E76" s="19">
        <v>6.97499</v>
      </c>
      <c r="F76" s="19">
        <v>6.5497500000000004</v>
      </c>
      <c r="G76" s="19">
        <v>6.4414999999999996</v>
      </c>
      <c r="H76" s="19">
        <v>6.3237500000000004</v>
      </c>
      <c r="I76" s="19">
        <v>6.2937399999999997</v>
      </c>
      <c r="J76" s="19">
        <v>6.17516</v>
      </c>
      <c r="K76" s="19">
        <v>6.0336100000000004</v>
      </c>
      <c r="L76" s="19">
        <v>5.8016699999999997</v>
      </c>
      <c r="M76" s="19">
        <v>5.0888299999999997</v>
      </c>
      <c r="N76" s="19">
        <v>3.9210699999999998</v>
      </c>
    </row>
    <row r="77" spans="1:14" s="28" customFormat="1" x14ac:dyDescent="0.2">
      <c r="A77" s="30">
        <f t="shared" si="2"/>
        <v>-1.1999999999999999E-3</v>
      </c>
      <c r="B77" s="36"/>
      <c r="C77" s="24">
        <f t="shared" si="3"/>
        <v>23</v>
      </c>
      <c r="D77" s="19">
        <v>8.6800899999999999</v>
      </c>
      <c r="E77" s="19">
        <v>6.9756600000000004</v>
      </c>
      <c r="F77" s="19">
        <v>6.5503299999999998</v>
      </c>
      <c r="G77" s="19">
        <v>6.4420700000000002</v>
      </c>
      <c r="H77" s="19">
        <v>6.3243099999999997</v>
      </c>
      <c r="I77" s="19">
        <v>6.2942900000000002</v>
      </c>
      <c r="J77" s="19">
        <v>6.1757099999999996</v>
      </c>
      <c r="K77" s="19">
        <v>6.0341399999999998</v>
      </c>
      <c r="L77" s="19">
        <v>5.8021900000000004</v>
      </c>
      <c r="M77" s="19">
        <v>5.0892799999999996</v>
      </c>
      <c r="N77" s="19">
        <v>3.9214199999999999</v>
      </c>
    </row>
    <row r="78" spans="1:14" s="28" customFormat="1" x14ac:dyDescent="0.2">
      <c r="A78" s="30">
        <f t="shared" si="2"/>
        <v>-1.1999999999999999E-3</v>
      </c>
      <c r="B78" s="36"/>
      <c r="C78" s="21">
        <f t="shared" si="3"/>
        <v>24</v>
      </c>
      <c r="D78" s="22">
        <v>8.6811500000000006</v>
      </c>
      <c r="E78" s="22">
        <v>6.9763200000000003</v>
      </c>
      <c r="F78" s="22">
        <v>6.55091</v>
      </c>
      <c r="G78" s="22">
        <v>6.4426500000000004</v>
      </c>
      <c r="H78" s="22">
        <v>6.3248699999999998</v>
      </c>
      <c r="I78" s="22">
        <v>6.2948500000000003</v>
      </c>
      <c r="J78" s="22">
        <v>6.1762600000000001</v>
      </c>
      <c r="K78" s="22">
        <v>6.0346799999999998</v>
      </c>
      <c r="L78" s="22">
        <v>5.8026999999999997</v>
      </c>
      <c r="M78" s="22">
        <v>5.0897300000000003</v>
      </c>
      <c r="N78" s="22">
        <v>3.9217599999999999</v>
      </c>
    </row>
    <row r="79" spans="1:14" s="28" customFormat="1" x14ac:dyDescent="0.2">
      <c r="A79" s="30">
        <f t="shared" si="2"/>
        <v>-1.1999999999999999E-3</v>
      </c>
      <c r="B79" s="36"/>
      <c r="C79" s="24">
        <f t="shared" si="3"/>
        <v>25</v>
      </c>
      <c r="D79" s="19">
        <v>8.6822099999999995</v>
      </c>
      <c r="E79" s="19">
        <v>6.9769899999999998</v>
      </c>
      <c r="F79" s="19">
        <v>6.5514900000000003</v>
      </c>
      <c r="G79" s="19">
        <v>6.4432200000000002</v>
      </c>
      <c r="H79" s="19">
        <v>6.3254299999999999</v>
      </c>
      <c r="I79" s="19">
        <v>6.2954100000000004</v>
      </c>
      <c r="J79" s="19">
        <v>6.1768099999999997</v>
      </c>
      <c r="K79" s="19">
        <v>6.0352199999999998</v>
      </c>
      <c r="L79" s="19">
        <v>5.8032199999999996</v>
      </c>
      <c r="M79" s="19">
        <v>5.0901899999999998</v>
      </c>
      <c r="N79" s="19">
        <v>3.92211</v>
      </c>
    </row>
    <row r="80" spans="1:14" s="28" customFormat="1" x14ac:dyDescent="0.2">
      <c r="A80" s="30">
        <f t="shared" si="2"/>
        <v>-1.1999999999999999E-3</v>
      </c>
      <c r="B80" s="36"/>
      <c r="C80" s="24">
        <f t="shared" si="3"/>
        <v>26</v>
      </c>
      <c r="D80" s="19">
        <v>8.6832700000000003</v>
      </c>
      <c r="E80" s="19">
        <v>6.9776600000000002</v>
      </c>
      <c r="F80" s="19">
        <v>6.5520800000000001</v>
      </c>
      <c r="G80" s="19">
        <v>6.4437899999999999</v>
      </c>
      <c r="H80" s="19">
        <v>6.32599</v>
      </c>
      <c r="I80" s="19">
        <v>6.2959699999999996</v>
      </c>
      <c r="J80" s="19">
        <v>6.1773499999999997</v>
      </c>
      <c r="K80" s="19">
        <v>6.0357500000000002</v>
      </c>
      <c r="L80" s="19">
        <v>5.8037400000000003</v>
      </c>
      <c r="M80" s="19">
        <v>5.0906399999999996</v>
      </c>
      <c r="N80" s="19">
        <v>3.9224600000000001</v>
      </c>
    </row>
    <row r="81" spans="1:14" s="28" customFormat="1" x14ac:dyDescent="0.2">
      <c r="A81" s="30">
        <f t="shared" si="2"/>
        <v>-1.1999999999999999E-3</v>
      </c>
      <c r="B81" s="36"/>
      <c r="C81" s="21">
        <f t="shared" si="3"/>
        <v>27</v>
      </c>
      <c r="D81" s="22">
        <v>8.6843199999999996</v>
      </c>
      <c r="E81" s="22">
        <v>6.9783200000000001</v>
      </c>
      <c r="F81" s="22">
        <v>6.5526600000000004</v>
      </c>
      <c r="G81" s="22">
        <v>6.4443599999999996</v>
      </c>
      <c r="H81" s="22">
        <v>6.3265599999999997</v>
      </c>
      <c r="I81" s="22">
        <v>6.2965299999999997</v>
      </c>
      <c r="J81" s="22">
        <v>6.1779000000000002</v>
      </c>
      <c r="K81" s="22">
        <v>6.0362900000000002</v>
      </c>
      <c r="L81" s="22">
        <v>5.8042499999999997</v>
      </c>
      <c r="M81" s="22">
        <v>5.0910900000000003</v>
      </c>
      <c r="N81" s="22">
        <v>3.9228100000000001</v>
      </c>
    </row>
    <row r="82" spans="1:14" s="28" customFormat="1" x14ac:dyDescent="0.2">
      <c r="A82" s="30">
        <f t="shared" si="2"/>
        <v>-1.1999999999999999E-3</v>
      </c>
      <c r="B82" s="36"/>
      <c r="C82" s="24">
        <f t="shared" si="3"/>
        <v>28</v>
      </c>
      <c r="D82" s="19">
        <v>8.6853800000000003</v>
      </c>
      <c r="E82" s="19">
        <v>6.9789899999999996</v>
      </c>
      <c r="F82" s="19">
        <v>6.5532399999999997</v>
      </c>
      <c r="G82" s="19">
        <v>6.4449399999999999</v>
      </c>
      <c r="H82" s="19">
        <v>6.3271199999999999</v>
      </c>
      <c r="I82" s="19">
        <v>6.2970899999999999</v>
      </c>
      <c r="J82" s="19">
        <v>6.1784499999999998</v>
      </c>
      <c r="K82" s="19">
        <v>6.0368199999999996</v>
      </c>
      <c r="L82" s="19">
        <v>5.8047700000000004</v>
      </c>
      <c r="M82" s="19">
        <v>5.0915400000000002</v>
      </c>
      <c r="N82" s="19">
        <v>3.9231600000000002</v>
      </c>
    </row>
    <row r="83" spans="1:14" s="25" customFormat="1" x14ac:dyDescent="0.2">
      <c r="B83" s="35"/>
      <c r="C83" s="24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25" customFormat="1" x14ac:dyDescent="0.2">
      <c r="B84" s="35"/>
      <c r="C84" s="24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aint.Picture" shapeId="1025" r:id="rId3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4</xdr:row>
                <xdr:rowOff>85725</xdr:rowOff>
              </to>
            </anchor>
          </objectPr>
        </oleObject>
      </mc:Choice>
      <mc:Fallback>
        <oleObject progId="Paint.Picture" shapeId="1025" r:id="rId3"/>
      </mc:Fallback>
    </mc:AlternateContent>
    <mc:AlternateContent xmlns:mc="http://schemas.openxmlformats.org/markup-compatibility/2006">
      <mc:Choice Requires="x14">
        <oleObject progId="Paint.Picture" shapeId="1026" r:id="rId5">
          <objectPr defaultSize="0" autoPict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4</xdr:row>
                <xdr:rowOff>85725</xdr:rowOff>
              </to>
            </anchor>
          </objectPr>
        </oleObject>
      </mc:Choice>
      <mc:Fallback>
        <oleObject progId="Paint.Picture" shapeId="102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Dags_visit_naest</vt:lpstr>
      <vt:lpstr>LVT</vt:lpstr>
      <vt:lpstr>NVT</vt:lpstr>
      <vt:lpstr>Verdb_raun</vt:lpstr>
      <vt:lpstr>verdbspa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Herdís Einarsdóttir</dc:creator>
  <cp:lastModifiedBy>Tinna Dögg Guðmundsdóttir</cp:lastModifiedBy>
  <dcterms:created xsi:type="dcterms:W3CDTF">2014-08-07T14:19:55Z</dcterms:created>
  <dcterms:modified xsi:type="dcterms:W3CDTF">2014-10-02T09:57:41Z</dcterms:modified>
</cp:coreProperties>
</file>