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ofnframlög\Ráðgjafahópur - Vinnuskjöl\"/>
    </mc:Choice>
  </mc:AlternateContent>
  <bookViews>
    <workbookView xWindow="0" yWindow="0" windowWidth="25125" windowHeight="11835"/>
  </bookViews>
  <sheets>
    <sheet name="Íbúðayfirlit" sheetId="1" r:id="rId1"/>
  </sheets>
  <definedNames>
    <definedName name="AS2DocOpenMode" hidden="1">"AS2DocumentEdit"</definedName>
    <definedName name="AS2NamedRange" hidden="1">4</definedName>
    <definedName name="CIQWBGuid" hidden="1">"49ea4ffa-0364-4c4f-a6b0-b9ac8fdcf46c"</definedName>
    <definedName name="HTML_CodePage" hidden="1">1252</definedName>
    <definedName name="HTML_Control" localSheetId="0" hidden="1">{"'Projection USA'!$A$2:$M$191"}</definedName>
    <definedName name="HTML_Control" hidden="1">{"'Projection USA'!$A$2:$M$191"}</definedName>
    <definedName name="HTML_Description" hidden="1">""</definedName>
    <definedName name="HTML_Email" hidden="1">""</definedName>
    <definedName name="HTML_Header" hidden="1">"Projection USA"</definedName>
    <definedName name="HTML_LastUpdate" hidden="1">"02/04/00"</definedName>
    <definedName name="HTML_LineAfter" hidden="1">FALSE</definedName>
    <definedName name="HTML_LineBefore" hidden="1">FALSE</definedName>
    <definedName name="HTML_Name" hidden="1">"Lucas"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"C:\Mes documents\MonHTML.htm"</definedName>
    <definedName name="HTML_PathTemplate" hidden="1">"C:\Mes documents\HTMLTemp.htm"</definedName>
    <definedName name="HTML_Title" hidden="1">"exploitation 21NET Generale"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"01/17/2014 09:36:29"</definedName>
    <definedName name="IQ_NAMES_REVISION_DATE_" hidden="1">42530.6608564815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  <c r="X29" i="1"/>
  <c r="P29" i="1"/>
  <c r="O29" i="1"/>
  <c r="N29" i="1"/>
  <c r="M29" i="1"/>
  <c r="L29" i="1"/>
  <c r="G29" i="1"/>
  <c r="D29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Q29" i="1" s="1"/>
  <c r="U29" i="1" l="1"/>
  <c r="S29" i="1"/>
</calcChain>
</file>

<file path=xl/comments1.xml><?xml version="1.0" encoding="utf-8"?>
<comments xmlns="http://schemas.openxmlformats.org/spreadsheetml/2006/main">
  <authors>
    <author>Hrafnhildur Sif Hrafnsdóttir</author>
    <author>RVK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Hrafnhildur Sif Hrafnsdóttir:</t>
        </r>
        <r>
          <rPr>
            <sz val="9"/>
            <color indexed="81"/>
            <rFont val="Tahoma"/>
            <family val="2"/>
          </rPr>
          <t xml:space="preserve">
Tilgreina hverja íbúð sérstaklega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Hrafnhildur Sif Hrafnsdóttir:</t>
        </r>
        <r>
          <rPr>
            <sz val="9"/>
            <color indexed="81"/>
            <rFont val="Tahoma"/>
            <family val="2"/>
          </rPr>
          <t xml:space="preserve">
Stofnvirði almennrar íbúðar er kostnaðarverð hennar sbr. skilgreiningar á mynd hér að neðan.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Hrafnhildur Sif Hrafnsdóttir:</t>
        </r>
        <r>
          <rPr>
            <sz val="9"/>
            <color indexed="81"/>
            <rFont val="Tahoma"/>
            <family val="2"/>
          </rPr>
          <t xml:space="preserve">
Hér á að setja inn heildarfjárhæð  stofnframlags frá sveitarfélagi.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Hrafnhildur Sif Hrafnsdóttir:</t>
        </r>
        <r>
          <rPr>
            <sz val="9"/>
            <color indexed="81"/>
            <rFont val="Tahoma"/>
            <family val="2"/>
          </rPr>
          <t xml:space="preserve">
Viðbótarframlög eru heimil í sérstökum tilfellum, sjá mynd hér að neðan.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Hrafnhildur Sif Hrafnsdóttir:</t>
        </r>
        <r>
          <rPr>
            <sz val="9"/>
            <color indexed="81"/>
            <rFont val="Tahoma"/>
            <family val="2"/>
          </rPr>
          <t xml:space="preserve">
Hér á að setja inn heildarfjárhæð  stofnframlags frá ríki.</t>
        </r>
      </text>
    </comment>
    <comment ref="X9" authorId="1" shapeId="0">
      <text>
        <r>
          <rPr>
            <sz val="9"/>
            <color indexed="81"/>
            <rFont val="Tahoma"/>
            <family val="2"/>
          </rPr>
          <t>Í 28. gr. reglugerðar nr. 555/2016 eru viðmiðin um hvernig ákvarða skuli leigufjárhæð: Leigufjárhæð fyrir almennar íbúðir skal ákveðin þannig að rekstur eiganda þeirra sé sjálfbær og geti staðið skil á þeim greiðslum sem honum ber að greiða, þ.m.t. öllum kostnaði við rekstur íbúðar, þar á meðal lóðar og sameignar sem tilheyrir henni, sem og greiðslum í viðhaldssjóð og Húsnæðismálasjóð. 
Við leigu skulu bætast 2% af árlegu fasteignamati almennrar íbúðar til að standa undir rekstrar- og viðhaldskostnaði og skal helmingur þess fjár renna í viðhaldssjóð, sbr. 25. gr. Enn fremur skal leigufjárhæðin taka mið af hlutfallslegum rekstrarkostnaði félagsins. Leigufjárhæðin skal jafnframt endurspegla innbyrðis notkunarvirði almennra íbúða í eigu viðkomandi félags.</t>
        </r>
      </text>
    </comment>
  </commentList>
</comments>
</file>

<file path=xl/sharedStrings.xml><?xml version="1.0" encoding="utf-8"?>
<sst xmlns="http://schemas.openxmlformats.org/spreadsheetml/2006/main" count="111" uniqueCount="53">
  <si>
    <t>Um íbúðirnar</t>
  </si>
  <si>
    <t>Framkvæmdaraðili</t>
  </si>
  <si>
    <t>Sveitarfélag</t>
  </si>
  <si>
    <t>Heiti eignar</t>
  </si>
  <si>
    <t>Kaup / nýbygging</t>
  </si>
  <si>
    <t>Fjöldi íbúða</t>
  </si>
  <si>
    <t>Póstnúmer</t>
  </si>
  <si>
    <t>Fjöldi herbergja</t>
  </si>
  <si>
    <t>Birt flatarmál íbúðar</t>
  </si>
  <si>
    <t>Þar af geymsla</t>
  </si>
  <si>
    <t>Flatarmál sameignar</t>
  </si>
  <si>
    <t>Kaupverð</t>
  </si>
  <si>
    <t xml:space="preserve">Kostnaður við endurbætur </t>
  </si>
  <si>
    <t>Byggingar-kostnaður</t>
  </si>
  <si>
    <t>Lóðaverð og op. gjöld</t>
  </si>
  <si>
    <t>Verð bílageymslu</t>
  </si>
  <si>
    <t>Stofnvirði</t>
  </si>
  <si>
    <t>Hlutfall stofn-framlags sveitarfélags</t>
  </si>
  <si>
    <t>Stofnframlag sveitarfélags</t>
  </si>
  <si>
    <t>Hlutfall stofnframlags ríkis</t>
  </si>
  <si>
    <t>Stofnframlag ríkis</t>
  </si>
  <si>
    <t>Áætluð byrjun framkvæmdar</t>
  </si>
  <si>
    <t>Áætluð lok framkvæmdar</t>
  </si>
  <si>
    <t>Leiguverð í upphafi</t>
  </si>
  <si>
    <t>Áætlaðar húsnæðisbætur í upphafi</t>
  </si>
  <si>
    <t>Nettó leiga til leigjenda í upphafi</t>
  </si>
  <si>
    <t>Fjölskyldugerð</t>
  </si>
  <si>
    <t>Íbúagerð</t>
  </si>
  <si>
    <t>Íbúð 1</t>
  </si>
  <si>
    <t>-Veljið</t>
  </si>
  <si>
    <t>Íbúð 2</t>
  </si>
  <si>
    <t>Samtals</t>
  </si>
  <si>
    <t>Bæta inn línum ef þörf er á</t>
  </si>
  <si>
    <t>Valflipar</t>
  </si>
  <si>
    <t>Einstaklingur</t>
  </si>
  <si>
    <t>Aldraðir</t>
  </si>
  <si>
    <t>Kaup</t>
  </si>
  <si>
    <t>Einstaklingur með eitt barn</t>
  </si>
  <si>
    <t>Ungt fólk</t>
  </si>
  <si>
    <t>Bygging</t>
  </si>
  <si>
    <t>Einstaklingur með tvö börn</t>
  </si>
  <si>
    <t>Fatlaðir</t>
  </si>
  <si>
    <t>Einstaklingur með þrjú börn</t>
  </si>
  <si>
    <t>Undir tekju- og eignamörkum</t>
  </si>
  <si>
    <t>Einstaklingur með fjögur börn</t>
  </si>
  <si>
    <t>Almennir leigjendur</t>
  </si>
  <si>
    <t>Hjón/sambúðarfólk</t>
  </si>
  <si>
    <t>Hjón/sambúðarfólk með eitt barn</t>
  </si>
  <si>
    <t>Hjón/sambúðarfólk með tvö börn</t>
  </si>
  <si>
    <t>Hjón/sambúðarfólk með þrjú börn</t>
  </si>
  <si>
    <t>Hjón/sambúðarfólk með fjögur börn</t>
  </si>
  <si>
    <t>Flatarmál bílageymslu</t>
  </si>
  <si>
    <t>Heildar flatarmál byggingar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</si>
</sst>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\ \ #,##0\)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theme="4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EBE1"/>
        <bgColor indexed="64"/>
      </patternFill>
    </fill>
    <fill>
      <patternFill patternType="solid">
        <fgColor rgb="FF5990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4" borderId="0" xfId="0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center"/>
    </xf>
    <xf numFmtId="3" fontId="8" fillId="2" borderId="2" xfId="2" applyNumberFormat="1" applyFont="1" applyFill="1" applyBorder="1"/>
    <xf numFmtId="3" fontId="8" fillId="3" borderId="2" xfId="2" applyNumberFormat="1" applyFont="1" applyFill="1" applyBorder="1"/>
    <xf numFmtId="0" fontId="0" fillId="2" borderId="0" xfId="0" quotePrefix="1" applyFill="1"/>
    <xf numFmtId="0" fontId="0" fillId="2" borderId="0" xfId="0" applyFill="1" applyBorder="1"/>
    <xf numFmtId="0" fontId="0" fillId="0" borderId="0" xfId="0" applyBorder="1"/>
    <xf numFmtId="3" fontId="9" fillId="2" borderId="0" xfId="0" applyNumberFormat="1" applyFont="1" applyFill="1" applyBorder="1" applyAlignment="1" applyProtection="1">
      <alignment horizontal="right"/>
    </xf>
    <xf numFmtId="164" fontId="10" fillId="5" borderId="3" xfId="0" applyNumberFormat="1" applyFont="1" applyFill="1" applyBorder="1" applyAlignment="1" applyProtection="1">
      <alignment horizontal="right"/>
    </xf>
    <xf numFmtId="3" fontId="9" fillId="6" borderId="0" xfId="0" applyNumberFormat="1" applyFont="1" applyFill="1" applyBorder="1" applyAlignment="1" applyProtection="1">
      <alignment horizontal="right"/>
    </xf>
    <xf numFmtId="164" fontId="10" fillId="6" borderId="3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Alignment="1" applyProtection="1">
      <alignment horizontal="right"/>
    </xf>
    <xf numFmtId="164" fontId="10" fillId="6" borderId="0" xfId="0" applyNumberFormat="1" applyFont="1" applyFill="1" applyBorder="1" applyAlignment="1" applyProtection="1">
      <alignment horizontal="right"/>
    </xf>
    <xf numFmtId="0" fontId="11" fillId="2" borderId="0" xfId="0" applyFont="1" applyFill="1"/>
    <xf numFmtId="165" fontId="0" fillId="2" borderId="0" xfId="0" applyNumberFormat="1" applyFill="1"/>
    <xf numFmtId="9" fontId="8" fillId="3" borderId="2" xfId="1" applyFont="1" applyFill="1" applyBorder="1" applyAlignment="1">
      <alignment horizontal="center"/>
    </xf>
    <xf numFmtId="2" fontId="0" fillId="2" borderId="0" xfId="1" applyNumberFormat="1" applyFont="1" applyFill="1"/>
    <xf numFmtId="3" fontId="5" fillId="3" borderId="1" xfId="2" applyNumberFormat="1" applyFont="1" applyFill="1" applyBorder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508078</xdr:colOff>
      <xdr:row>29</xdr:row>
      <xdr:rowOff>76200</xdr:rowOff>
    </xdr:from>
    <xdr:to>
      <xdr:col>21</xdr:col>
      <xdr:colOff>183605</xdr:colOff>
      <xdr:row>44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78" y="5953125"/>
          <a:ext cx="5247652" cy="2905125"/>
        </a:xfrm>
        <a:prstGeom prst="rect">
          <a:avLst/>
        </a:prstGeom>
      </xdr:spPr>
    </xdr:pic>
    <xdr:clientData/>
  </xdr:twoCellAnchor>
  <xdr:twoCellAnchor editAs="oneCell">
    <xdr:from>
      <xdr:col>5</xdr:col>
      <xdr:colOff>441714</xdr:colOff>
      <xdr:row>30</xdr:row>
      <xdr:rowOff>76200</xdr:rowOff>
    </xdr:from>
    <xdr:to>
      <xdr:col>12</xdr:col>
      <xdr:colOff>371475</xdr:colOff>
      <xdr:row>44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7914" y="6153150"/>
          <a:ext cx="4863711" cy="2733675"/>
        </a:xfrm>
        <a:prstGeom prst="rect">
          <a:avLst/>
        </a:prstGeom>
      </xdr:spPr>
    </xdr:pic>
    <xdr:clientData/>
  </xdr:twoCellAnchor>
  <xdr:twoCellAnchor editAs="oneCell">
    <xdr:from>
      <xdr:col>26</xdr:col>
      <xdr:colOff>876300</xdr:colOff>
      <xdr:row>3</xdr:row>
      <xdr:rowOff>38100</xdr:rowOff>
    </xdr:from>
    <xdr:to>
      <xdr:col>27</xdr:col>
      <xdr:colOff>973622</xdr:colOff>
      <xdr:row>7</xdr:row>
      <xdr:rowOff>78740</xdr:rowOff>
    </xdr:to>
    <xdr:pic>
      <xdr:nvPicPr>
        <xdr:cNvPr id="4" name="Picture 3" descr="http://www.ils.is/library/Merki-sjodsins/ILS_Merki2015_RGB-color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1575" y="714375"/>
          <a:ext cx="1497497" cy="802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BJ47"/>
  <sheetViews>
    <sheetView tabSelected="1" zoomScaleNormal="100" workbookViewId="0">
      <selection activeCell="R6" sqref="R6"/>
    </sheetView>
  </sheetViews>
  <sheetFormatPr defaultRowHeight="15" x14ac:dyDescent="0.25"/>
  <cols>
    <col min="1" max="1" width="3.42578125" customWidth="1"/>
    <col min="2" max="2" width="14.85546875" customWidth="1"/>
    <col min="3" max="3" width="18.85546875" customWidth="1"/>
    <col min="4" max="17" width="10.5703125" customWidth="1"/>
    <col min="18" max="18" width="15" customWidth="1"/>
    <col min="19" max="19" width="12.28515625" customWidth="1"/>
    <col min="20" max="20" width="13.140625" customWidth="1"/>
    <col min="21" max="21" width="11.42578125" customWidth="1"/>
    <col min="22" max="22" width="12.28515625" customWidth="1"/>
    <col min="23" max="23" width="12.5703125" customWidth="1"/>
    <col min="24" max="24" width="10.5703125" customWidth="1"/>
    <col min="25" max="25" width="13.140625" customWidth="1"/>
    <col min="26" max="26" width="15.140625" customWidth="1"/>
    <col min="27" max="27" width="21" customWidth="1"/>
    <col min="28" max="28" width="16" customWidth="1"/>
    <col min="29" max="29" width="7.140625" style="1" customWidth="1"/>
    <col min="30" max="30" width="42.140625" style="1" customWidth="1"/>
    <col min="31" max="31" width="35.140625" style="1" customWidth="1"/>
    <col min="32" max="32" width="30.140625" style="1" customWidth="1"/>
    <col min="33" max="33" width="23.85546875" style="1" customWidth="1"/>
    <col min="34" max="34" width="28.5703125" style="1" customWidth="1"/>
    <col min="35" max="51" width="9.140625" style="1"/>
  </cols>
  <sheetData>
    <row r="1" spans="1:51" s="1" customFormat="1" x14ac:dyDescent="0.25"/>
    <row r="2" spans="1:51" s="1" customFormat="1" ht="23.25" x14ac:dyDescent="0.35">
      <c r="B2" s="2" t="s">
        <v>0</v>
      </c>
      <c r="C2" s="2"/>
    </row>
    <row r="3" spans="1:51" s="1" customFormat="1" x14ac:dyDescent="0.25"/>
    <row r="4" spans="1:51" s="3" customFormat="1" x14ac:dyDescent="0.25"/>
    <row r="5" spans="1:51" s="3" customFormat="1" x14ac:dyDescent="0.25"/>
    <row r="6" spans="1:51" x14ac:dyDescent="0.25">
      <c r="A6" s="1"/>
      <c r="B6" s="4" t="s">
        <v>1</v>
      </c>
      <c r="C6" s="4"/>
      <c r="D6" s="23"/>
      <c r="E6" s="23"/>
      <c r="F6" s="23"/>
      <c r="G6" s="23"/>
      <c r="H6" s="23"/>
      <c r="I6" s="23"/>
      <c r="J6" s="23"/>
      <c r="K6" s="23"/>
      <c r="L6" s="23"/>
      <c r="M6" s="2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51" x14ac:dyDescent="0.25">
      <c r="A7" s="1"/>
      <c r="B7" s="4" t="s">
        <v>2</v>
      </c>
      <c r="C7" s="4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51" s="1" customFormat="1" x14ac:dyDescent="0.25">
      <c r="C8" s="3"/>
    </row>
    <row r="9" spans="1:51" s="5" customFormat="1" ht="33.75" x14ac:dyDescent="0.2"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51</v>
      </c>
      <c r="K9" s="6" t="s">
        <v>52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6" t="s">
        <v>21</v>
      </c>
      <c r="W9" s="6" t="s">
        <v>22</v>
      </c>
      <c r="X9" s="6" t="s">
        <v>23</v>
      </c>
      <c r="Y9" s="6" t="s">
        <v>24</v>
      </c>
      <c r="Z9" s="6" t="s">
        <v>25</v>
      </c>
      <c r="AA9" s="6" t="s">
        <v>26</v>
      </c>
      <c r="AB9" s="6" t="s">
        <v>27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x14ac:dyDescent="0.25">
      <c r="B10" s="8" t="s">
        <v>28</v>
      </c>
      <c r="C10" s="8" t="s">
        <v>29</v>
      </c>
      <c r="D10" s="9"/>
      <c r="E10" s="9"/>
      <c r="F10" s="9"/>
      <c r="G10" s="9"/>
      <c r="H10" s="9"/>
      <c r="I10" s="9"/>
      <c r="J10" s="9"/>
      <c r="K10" s="9">
        <f>+G10+I10+J10</f>
        <v>0</v>
      </c>
      <c r="L10" s="9"/>
      <c r="M10" s="9"/>
      <c r="N10" s="9"/>
      <c r="O10" s="9"/>
      <c r="P10" s="9"/>
      <c r="Q10" s="9">
        <f>SUM(L10:P10)</f>
        <v>0</v>
      </c>
      <c r="R10" s="21">
        <v>0.12</v>
      </c>
      <c r="S10" s="9">
        <f>+R10*Q10</f>
        <v>0</v>
      </c>
      <c r="T10" s="21">
        <v>0.18</v>
      </c>
      <c r="U10" s="9">
        <f>+T10*Q10</f>
        <v>0</v>
      </c>
      <c r="V10" s="9"/>
      <c r="W10" s="9"/>
      <c r="X10" s="9"/>
      <c r="Y10" s="9"/>
      <c r="Z10" s="9">
        <f>+X10-Y10</f>
        <v>0</v>
      </c>
      <c r="AA10" s="9" t="s">
        <v>29</v>
      </c>
      <c r="AB10" s="9" t="s">
        <v>29</v>
      </c>
      <c r="AI10" s="10"/>
    </row>
    <row r="11" spans="1:51" x14ac:dyDescent="0.25">
      <c r="B11" s="8" t="s">
        <v>30</v>
      </c>
      <c r="C11" s="8" t="s">
        <v>29</v>
      </c>
      <c r="D11" s="9"/>
      <c r="E11" s="9"/>
      <c r="F11" s="9"/>
      <c r="G11" s="9"/>
      <c r="H11" s="9"/>
      <c r="I11" s="9"/>
      <c r="J11" s="9"/>
      <c r="K11" s="9">
        <f t="shared" ref="K11:K27" si="0">+G11+I11+J11</f>
        <v>0</v>
      </c>
      <c r="L11" s="9"/>
      <c r="M11" s="9"/>
      <c r="N11" s="9"/>
      <c r="O11" s="9"/>
      <c r="P11" s="9"/>
      <c r="Q11" s="9">
        <f t="shared" ref="Q11:Q27" si="1">SUM(L11:P11)</f>
        <v>0</v>
      </c>
      <c r="R11" s="21">
        <v>0.12</v>
      </c>
      <c r="S11" s="9">
        <f t="shared" ref="S11:S27" si="2">+R11*Q11</f>
        <v>0</v>
      </c>
      <c r="T11" s="21">
        <v>0.18</v>
      </c>
      <c r="U11" s="9">
        <f t="shared" ref="U11:U27" si="3">+T11*Q11</f>
        <v>0</v>
      </c>
      <c r="V11" s="9"/>
      <c r="W11" s="9"/>
      <c r="X11" s="9"/>
      <c r="Y11" s="9"/>
      <c r="Z11" s="9">
        <f t="shared" ref="Z11:Z27" si="4">+X11-Y11</f>
        <v>0</v>
      </c>
      <c r="AA11" s="9" t="s">
        <v>29</v>
      </c>
      <c r="AB11" s="9" t="s">
        <v>29</v>
      </c>
    </row>
    <row r="12" spans="1:51" x14ac:dyDescent="0.25">
      <c r="B12" s="8"/>
      <c r="C12" s="8" t="s">
        <v>29</v>
      </c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/>
      <c r="M12" s="9"/>
      <c r="N12" s="9"/>
      <c r="O12" s="9"/>
      <c r="P12" s="9"/>
      <c r="Q12" s="9">
        <f t="shared" si="1"/>
        <v>0</v>
      </c>
      <c r="R12" s="21">
        <v>0.12</v>
      </c>
      <c r="S12" s="9">
        <f t="shared" si="2"/>
        <v>0</v>
      </c>
      <c r="T12" s="21">
        <v>0.18</v>
      </c>
      <c r="U12" s="9">
        <f t="shared" si="3"/>
        <v>0</v>
      </c>
      <c r="V12" s="9"/>
      <c r="W12" s="9"/>
      <c r="X12" s="9"/>
      <c r="Y12" s="9"/>
      <c r="Z12" s="9">
        <f t="shared" si="4"/>
        <v>0</v>
      </c>
      <c r="AA12" s="9" t="s">
        <v>29</v>
      </c>
      <c r="AB12" s="9" t="s">
        <v>29</v>
      </c>
    </row>
    <row r="13" spans="1:51" x14ac:dyDescent="0.25">
      <c r="B13" s="8"/>
      <c r="C13" s="8" t="s">
        <v>29</v>
      </c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/>
      <c r="M13" s="9"/>
      <c r="N13" s="9"/>
      <c r="O13" s="9"/>
      <c r="P13" s="9"/>
      <c r="Q13" s="9">
        <f t="shared" si="1"/>
        <v>0</v>
      </c>
      <c r="R13" s="21">
        <v>0.12</v>
      </c>
      <c r="S13" s="9">
        <f t="shared" si="2"/>
        <v>0</v>
      </c>
      <c r="T13" s="21">
        <v>0.18</v>
      </c>
      <c r="U13" s="9">
        <f t="shared" si="3"/>
        <v>0</v>
      </c>
      <c r="V13" s="9"/>
      <c r="W13" s="9"/>
      <c r="X13" s="9"/>
      <c r="Y13" s="9"/>
      <c r="Z13" s="9">
        <f t="shared" si="4"/>
        <v>0</v>
      </c>
      <c r="AA13" s="9" t="s">
        <v>29</v>
      </c>
      <c r="AB13" s="9" t="s">
        <v>29</v>
      </c>
    </row>
    <row r="14" spans="1:51" x14ac:dyDescent="0.25">
      <c r="B14" s="8"/>
      <c r="C14" s="8" t="s">
        <v>29</v>
      </c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/>
      <c r="M14" s="9"/>
      <c r="N14" s="9"/>
      <c r="O14" s="9"/>
      <c r="P14" s="9"/>
      <c r="Q14" s="9">
        <f t="shared" si="1"/>
        <v>0</v>
      </c>
      <c r="R14" s="21">
        <v>0.12</v>
      </c>
      <c r="S14" s="9">
        <f t="shared" si="2"/>
        <v>0</v>
      </c>
      <c r="T14" s="21">
        <v>0.18</v>
      </c>
      <c r="U14" s="9">
        <f t="shared" si="3"/>
        <v>0</v>
      </c>
      <c r="V14" s="9"/>
      <c r="W14" s="9"/>
      <c r="X14" s="9"/>
      <c r="Y14" s="9"/>
      <c r="Z14" s="9">
        <f t="shared" si="4"/>
        <v>0</v>
      </c>
      <c r="AA14" s="9" t="s">
        <v>29</v>
      </c>
      <c r="AB14" s="9" t="s">
        <v>29</v>
      </c>
    </row>
    <row r="15" spans="1:51" x14ac:dyDescent="0.25">
      <c r="B15" s="8"/>
      <c r="C15" s="8" t="s">
        <v>29</v>
      </c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/>
      <c r="M15" s="9"/>
      <c r="N15" s="9"/>
      <c r="O15" s="9"/>
      <c r="P15" s="9"/>
      <c r="Q15" s="9">
        <f t="shared" si="1"/>
        <v>0</v>
      </c>
      <c r="R15" s="21">
        <v>0.12</v>
      </c>
      <c r="S15" s="9">
        <f t="shared" si="2"/>
        <v>0</v>
      </c>
      <c r="T15" s="21">
        <v>0.18</v>
      </c>
      <c r="U15" s="9">
        <f t="shared" si="3"/>
        <v>0</v>
      </c>
      <c r="V15" s="9"/>
      <c r="W15" s="9"/>
      <c r="X15" s="9"/>
      <c r="Y15" s="9"/>
      <c r="Z15" s="9">
        <f t="shared" si="4"/>
        <v>0</v>
      </c>
      <c r="AA15" s="9" t="s">
        <v>29</v>
      </c>
      <c r="AB15" s="9" t="s">
        <v>29</v>
      </c>
    </row>
    <row r="16" spans="1:51" x14ac:dyDescent="0.25">
      <c r="B16" s="8"/>
      <c r="C16" s="8" t="s">
        <v>29</v>
      </c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/>
      <c r="M16" s="9"/>
      <c r="N16" s="9"/>
      <c r="O16" s="9"/>
      <c r="P16" s="9"/>
      <c r="Q16" s="9">
        <f t="shared" si="1"/>
        <v>0</v>
      </c>
      <c r="R16" s="21">
        <v>0.12</v>
      </c>
      <c r="S16" s="9">
        <f t="shared" si="2"/>
        <v>0</v>
      </c>
      <c r="T16" s="21">
        <v>0.18</v>
      </c>
      <c r="U16" s="9">
        <f t="shared" si="3"/>
        <v>0</v>
      </c>
      <c r="V16" s="9"/>
      <c r="W16" s="9"/>
      <c r="X16" s="9"/>
      <c r="Y16" s="9"/>
      <c r="Z16" s="9">
        <f t="shared" si="4"/>
        <v>0</v>
      </c>
      <c r="AA16" s="9" t="s">
        <v>29</v>
      </c>
      <c r="AB16" s="9" t="s">
        <v>29</v>
      </c>
    </row>
    <row r="17" spans="1:62" x14ac:dyDescent="0.25">
      <c r="B17" s="8"/>
      <c r="C17" s="8" t="s">
        <v>29</v>
      </c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/>
      <c r="M17" s="9"/>
      <c r="N17" s="9"/>
      <c r="O17" s="9"/>
      <c r="P17" s="9"/>
      <c r="Q17" s="9">
        <f t="shared" si="1"/>
        <v>0</v>
      </c>
      <c r="R17" s="21">
        <v>0.12</v>
      </c>
      <c r="S17" s="9">
        <f t="shared" si="2"/>
        <v>0</v>
      </c>
      <c r="T17" s="21">
        <v>0.18</v>
      </c>
      <c r="U17" s="9">
        <f t="shared" si="3"/>
        <v>0</v>
      </c>
      <c r="V17" s="9"/>
      <c r="W17" s="9"/>
      <c r="X17" s="9"/>
      <c r="Y17" s="9"/>
      <c r="Z17" s="9">
        <f t="shared" si="4"/>
        <v>0</v>
      </c>
      <c r="AA17" s="9" t="s">
        <v>29</v>
      </c>
      <c r="AB17" s="9" t="s">
        <v>29</v>
      </c>
    </row>
    <row r="18" spans="1:62" x14ac:dyDescent="0.25">
      <c r="B18" s="8"/>
      <c r="C18" s="8" t="s">
        <v>29</v>
      </c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/>
      <c r="M18" s="9"/>
      <c r="N18" s="9"/>
      <c r="O18" s="9"/>
      <c r="P18" s="9"/>
      <c r="Q18" s="9">
        <f t="shared" si="1"/>
        <v>0</v>
      </c>
      <c r="R18" s="21">
        <v>0.12</v>
      </c>
      <c r="S18" s="9">
        <f t="shared" si="2"/>
        <v>0</v>
      </c>
      <c r="T18" s="21">
        <v>0.18</v>
      </c>
      <c r="U18" s="9">
        <f t="shared" si="3"/>
        <v>0</v>
      </c>
      <c r="V18" s="9"/>
      <c r="W18" s="9"/>
      <c r="X18" s="9"/>
      <c r="Y18" s="9"/>
      <c r="Z18" s="9">
        <f t="shared" si="4"/>
        <v>0</v>
      </c>
      <c r="AA18" s="9" t="s">
        <v>29</v>
      </c>
      <c r="AB18" s="9" t="s">
        <v>29</v>
      </c>
    </row>
    <row r="19" spans="1:62" x14ac:dyDescent="0.25">
      <c r="B19" s="8"/>
      <c r="C19" s="8" t="s">
        <v>29</v>
      </c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/>
      <c r="M19" s="9"/>
      <c r="N19" s="9"/>
      <c r="O19" s="9"/>
      <c r="P19" s="9"/>
      <c r="Q19" s="9">
        <f t="shared" si="1"/>
        <v>0</v>
      </c>
      <c r="R19" s="21">
        <v>0.12</v>
      </c>
      <c r="S19" s="9">
        <f t="shared" si="2"/>
        <v>0</v>
      </c>
      <c r="T19" s="21">
        <v>0.18</v>
      </c>
      <c r="U19" s="9">
        <f t="shared" si="3"/>
        <v>0</v>
      </c>
      <c r="V19" s="9"/>
      <c r="W19" s="9"/>
      <c r="X19" s="9"/>
      <c r="Y19" s="9"/>
      <c r="Z19" s="9">
        <f t="shared" si="4"/>
        <v>0</v>
      </c>
      <c r="AA19" s="9" t="s">
        <v>29</v>
      </c>
      <c r="AB19" s="9" t="s">
        <v>29</v>
      </c>
    </row>
    <row r="20" spans="1:62" x14ac:dyDescent="0.25">
      <c r="B20" s="8"/>
      <c r="C20" s="8" t="s">
        <v>29</v>
      </c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/>
      <c r="M20" s="9"/>
      <c r="N20" s="9"/>
      <c r="O20" s="9"/>
      <c r="P20" s="9"/>
      <c r="Q20" s="9">
        <f t="shared" si="1"/>
        <v>0</v>
      </c>
      <c r="R20" s="21">
        <v>0.12</v>
      </c>
      <c r="S20" s="9">
        <f t="shared" si="2"/>
        <v>0</v>
      </c>
      <c r="T20" s="21">
        <v>0.18</v>
      </c>
      <c r="U20" s="9">
        <f t="shared" si="3"/>
        <v>0</v>
      </c>
      <c r="V20" s="9"/>
      <c r="W20" s="9"/>
      <c r="X20" s="9"/>
      <c r="Y20" s="9"/>
      <c r="Z20" s="9">
        <f t="shared" si="4"/>
        <v>0</v>
      </c>
      <c r="AA20" s="9" t="s">
        <v>29</v>
      </c>
      <c r="AB20" s="9" t="s">
        <v>29</v>
      </c>
    </row>
    <row r="21" spans="1:62" x14ac:dyDescent="0.25">
      <c r="B21" s="8"/>
      <c r="C21" s="8" t="s">
        <v>29</v>
      </c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/>
      <c r="M21" s="9"/>
      <c r="N21" s="9"/>
      <c r="O21" s="9"/>
      <c r="P21" s="9"/>
      <c r="Q21" s="9">
        <f t="shared" si="1"/>
        <v>0</v>
      </c>
      <c r="R21" s="21">
        <v>0.12</v>
      </c>
      <c r="S21" s="9">
        <f t="shared" si="2"/>
        <v>0</v>
      </c>
      <c r="T21" s="21">
        <v>0.18</v>
      </c>
      <c r="U21" s="9">
        <f t="shared" si="3"/>
        <v>0</v>
      </c>
      <c r="V21" s="9"/>
      <c r="W21" s="9"/>
      <c r="X21" s="9"/>
      <c r="Y21" s="9"/>
      <c r="Z21" s="9">
        <f t="shared" si="4"/>
        <v>0</v>
      </c>
      <c r="AA21" s="9" t="s">
        <v>29</v>
      </c>
      <c r="AB21" s="9" t="s">
        <v>29</v>
      </c>
    </row>
    <row r="22" spans="1:62" x14ac:dyDescent="0.25">
      <c r="B22" s="8"/>
      <c r="C22" s="8" t="s">
        <v>29</v>
      </c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/>
      <c r="M22" s="9"/>
      <c r="N22" s="9"/>
      <c r="O22" s="9"/>
      <c r="P22" s="9"/>
      <c r="Q22" s="9">
        <f t="shared" si="1"/>
        <v>0</v>
      </c>
      <c r="R22" s="21">
        <v>0.12</v>
      </c>
      <c r="S22" s="9">
        <f t="shared" si="2"/>
        <v>0</v>
      </c>
      <c r="T22" s="21">
        <v>0.18</v>
      </c>
      <c r="U22" s="9">
        <f t="shared" si="3"/>
        <v>0</v>
      </c>
      <c r="V22" s="9"/>
      <c r="W22" s="9"/>
      <c r="X22" s="9"/>
      <c r="Y22" s="9"/>
      <c r="Z22" s="9">
        <f t="shared" si="4"/>
        <v>0</v>
      </c>
      <c r="AA22" s="9" t="s">
        <v>29</v>
      </c>
      <c r="AB22" s="9" t="s">
        <v>29</v>
      </c>
    </row>
    <row r="23" spans="1:62" x14ac:dyDescent="0.25">
      <c r="B23" s="8"/>
      <c r="C23" s="8" t="s">
        <v>29</v>
      </c>
      <c r="D23" s="9"/>
      <c r="E23" s="9"/>
      <c r="F23" s="9"/>
      <c r="G23" s="9"/>
      <c r="H23" s="9"/>
      <c r="I23" s="9"/>
      <c r="J23" s="9"/>
      <c r="K23" s="9">
        <f t="shared" si="0"/>
        <v>0</v>
      </c>
      <c r="L23" s="9"/>
      <c r="M23" s="9"/>
      <c r="N23" s="9"/>
      <c r="O23" s="9"/>
      <c r="P23" s="9"/>
      <c r="Q23" s="9">
        <f>SUM(L23:P23)</f>
        <v>0</v>
      </c>
      <c r="R23" s="21">
        <v>0.12</v>
      </c>
      <c r="S23" s="9">
        <f t="shared" si="2"/>
        <v>0</v>
      </c>
      <c r="T23" s="21">
        <v>0.18</v>
      </c>
      <c r="U23" s="9">
        <f t="shared" si="3"/>
        <v>0</v>
      </c>
      <c r="V23" s="9"/>
      <c r="W23" s="9"/>
      <c r="X23" s="9"/>
      <c r="Y23" s="9"/>
      <c r="Z23" s="9">
        <f t="shared" si="4"/>
        <v>0</v>
      </c>
      <c r="AA23" s="9" t="s">
        <v>29</v>
      </c>
      <c r="AB23" s="9" t="s">
        <v>29</v>
      </c>
    </row>
    <row r="24" spans="1:62" x14ac:dyDescent="0.25">
      <c r="B24" s="8"/>
      <c r="C24" s="8" t="s">
        <v>29</v>
      </c>
      <c r="D24" s="9"/>
      <c r="E24" s="9"/>
      <c r="F24" s="9"/>
      <c r="G24" s="9"/>
      <c r="H24" s="9"/>
      <c r="I24" s="9"/>
      <c r="J24" s="9"/>
      <c r="K24" s="9">
        <f t="shared" si="0"/>
        <v>0</v>
      </c>
      <c r="L24" s="9"/>
      <c r="M24" s="9"/>
      <c r="N24" s="9"/>
      <c r="O24" s="9"/>
      <c r="P24" s="9"/>
      <c r="Q24" s="9">
        <f t="shared" si="1"/>
        <v>0</v>
      </c>
      <c r="R24" s="21">
        <v>0.12</v>
      </c>
      <c r="S24" s="9">
        <f t="shared" si="2"/>
        <v>0</v>
      </c>
      <c r="T24" s="21">
        <v>0.18</v>
      </c>
      <c r="U24" s="9">
        <f t="shared" si="3"/>
        <v>0</v>
      </c>
      <c r="V24" s="9"/>
      <c r="W24" s="9"/>
      <c r="X24" s="9"/>
      <c r="Y24" s="9"/>
      <c r="Z24" s="9">
        <f t="shared" si="4"/>
        <v>0</v>
      </c>
      <c r="AA24" s="9" t="s">
        <v>29</v>
      </c>
      <c r="AB24" s="9" t="s">
        <v>29</v>
      </c>
    </row>
    <row r="25" spans="1:62" x14ac:dyDescent="0.25">
      <c r="B25" s="8"/>
      <c r="C25" s="8" t="s">
        <v>29</v>
      </c>
      <c r="D25" s="9"/>
      <c r="E25" s="9"/>
      <c r="F25" s="9"/>
      <c r="G25" s="9"/>
      <c r="H25" s="9"/>
      <c r="I25" s="9"/>
      <c r="J25" s="9"/>
      <c r="K25" s="9">
        <f t="shared" si="0"/>
        <v>0</v>
      </c>
      <c r="L25" s="9"/>
      <c r="M25" s="9"/>
      <c r="N25" s="9"/>
      <c r="O25" s="9"/>
      <c r="P25" s="9"/>
      <c r="Q25" s="9">
        <f t="shared" si="1"/>
        <v>0</v>
      </c>
      <c r="R25" s="21">
        <v>0.12</v>
      </c>
      <c r="S25" s="9">
        <f t="shared" si="2"/>
        <v>0</v>
      </c>
      <c r="T25" s="21">
        <v>0.18</v>
      </c>
      <c r="U25" s="9">
        <f t="shared" si="3"/>
        <v>0</v>
      </c>
      <c r="V25" s="9"/>
      <c r="W25" s="9"/>
      <c r="X25" s="9"/>
      <c r="Y25" s="9"/>
      <c r="Z25" s="9">
        <f t="shared" si="4"/>
        <v>0</v>
      </c>
      <c r="AA25" s="9" t="s">
        <v>29</v>
      </c>
      <c r="AB25" s="9" t="s">
        <v>29</v>
      </c>
      <c r="AD25" s="11"/>
      <c r="AE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x14ac:dyDescent="0.25">
      <c r="B26" s="8"/>
      <c r="C26" s="8" t="s">
        <v>29</v>
      </c>
      <c r="D26" s="9"/>
      <c r="E26" s="9"/>
      <c r="F26" s="9"/>
      <c r="G26" s="9"/>
      <c r="H26" s="9"/>
      <c r="I26" s="9"/>
      <c r="J26" s="9"/>
      <c r="K26" s="9">
        <f t="shared" si="0"/>
        <v>0</v>
      </c>
      <c r="L26" s="9"/>
      <c r="M26" s="9"/>
      <c r="N26" s="9"/>
      <c r="O26" s="9"/>
      <c r="P26" s="9"/>
      <c r="Q26" s="9">
        <f t="shared" si="1"/>
        <v>0</v>
      </c>
      <c r="R26" s="21">
        <v>0.12</v>
      </c>
      <c r="S26" s="9">
        <f t="shared" si="2"/>
        <v>0</v>
      </c>
      <c r="T26" s="21">
        <v>0.18</v>
      </c>
      <c r="U26" s="9">
        <f t="shared" si="3"/>
        <v>0</v>
      </c>
      <c r="V26" s="9"/>
      <c r="W26" s="9"/>
      <c r="X26" s="9"/>
      <c r="Y26" s="9"/>
      <c r="Z26" s="9">
        <f t="shared" si="4"/>
        <v>0</v>
      </c>
      <c r="AA26" s="9" t="s">
        <v>29</v>
      </c>
      <c r="AB26" s="9" t="s">
        <v>29</v>
      </c>
      <c r="AC26" s="11"/>
      <c r="AD26" s="11"/>
      <c r="AE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x14ac:dyDescent="0.25">
      <c r="B27" s="8"/>
      <c r="C27" s="8" t="s">
        <v>29</v>
      </c>
      <c r="D27" s="9"/>
      <c r="E27" s="9"/>
      <c r="F27" s="9"/>
      <c r="G27" s="9"/>
      <c r="H27" s="9"/>
      <c r="I27" s="9"/>
      <c r="J27" s="9"/>
      <c r="K27" s="9">
        <f t="shared" si="0"/>
        <v>0</v>
      </c>
      <c r="L27" s="9"/>
      <c r="M27" s="9"/>
      <c r="N27" s="9"/>
      <c r="O27" s="9"/>
      <c r="P27" s="9"/>
      <c r="Q27" s="9">
        <f t="shared" si="1"/>
        <v>0</v>
      </c>
      <c r="R27" s="21">
        <v>0.12</v>
      </c>
      <c r="S27" s="9">
        <f t="shared" si="2"/>
        <v>0</v>
      </c>
      <c r="T27" s="21">
        <v>0.18</v>
      </c>
      <c r="U27" s="9">
        <f t="shared" si="3"/>
        <v>0</v>
      </c>
      <c r="V27" s="9"/>
      <c r="W27" s="9"/>
      <c r="X27" s="9"/>
      <c r="Y27" s="9"/>
      <c r="Z27" s="9">
        <f t="shared" si="4"/>
        <v>0</v>
      </c>
      <c r="AA27" s="9" t="s">
        <v>29</v>
      </c>
      <c r="AB27" s="9" t="s">
        <v>29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s="1" customFormat="1" x14ac:dyDescent="0.25"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ht="15.75" thickBot="1" x14ac:dyDescent="0.3">
      <c r="A29" s="1"/>
      <c r="B29" s="1"/>
      <c r="C29" s="13" t="s">
        <v>31</v>
      </c>
      <c r="D29" s="14">
        <f>SUM(D10:D27)</f>
        <v>0</v>
      </c>
      <c r="E29" s="15"/>
      <c r="F29" s="15"/>
      <c r="G29" s="14">
        <f>SUM(G10:G27)</f>
        <v>0</v>
      </c>
      <c r="H29" s="16"/>
      <c r="I29" s="16"/>
      <c r="J29" s="16"/>
      <c r="K29" s="16">
        <f>SUM(K10:K28)</f>
        <v>0</v>
      </c>
      <c r="L29" s="16">
        <f t="shared" ref="L29:X29" si="5">SUM(L10:L27)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4">
        <f t="shared" si="5"/>
        <v>0</v>
      </c>
      <c r="R29" s="16"/>
      <c r="S29" s="16">
        <f t="shared" si="5"/>
        <v>0</v>
      </c>
      <c r="T29" s="16"/>
      <c r="U29" s="16">
        <f t="shared" si="5"/>
        <v>0</v>
      </c>
      <c r="V29" s="16"/>
      <c r="W29" s="16"/>
      <c r="X29" s="16">
        <f t="shared" si="5"/>
        <v>0</v>
      </c>
      <c r="Y29" s="16"/>
      <c r="Z29" s="16"/>
      <c r="AA29" s="16"/>
      <c r="AB29" s="16"/>
      <c r="AC29" s="17"/>
      <c r="AD29" s="17"/>
      <c r="AE29" s="17"/>
      <c r="AF29" s="11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8"/>
      <c r="BA29" s="18"/>
      <c r="BB29" s="18"/>
      <c r="BC29" s="18"/>
      <c r="BD29" s="18"/>
      <c r="BE29" s="18"/>
      <c r="BF29" s="12"/>
      <c r="BG29" s="12"/>
      <c r="BH29" s="12"/>
      <c r="BI29" s="12"/>
      <c r="BJ29" s="12"/>
    </row>
    <row r="30" spans="1:62" s="1" customFormat="1" ht="15.75" thickTop="1" x14ac:dyDescent="0.25"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s="1" customFormat="1" x14ac:dyDescent="0.25"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s="1" customFormat="1" x14ac:dyDescent="0.25">
      <c r="B32" s="19" t="s">
        <v>32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2:62" s="1" customFormat="1" x14ac:dyDescent="0.25">
      <c r="B33" s="19"/>
      <c r="AC33" s="11"/>
      <c r="AD33" s="1" t="s">
        <v>33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2:62" s="1" customFormat="1" x14ac:dyDescent="0.25">
      <c r="AC34" s="11"/>
      <c r="AD34" s="7"/>
      <c r="AE34" s="7"/>
      <c r="AF34" s="7"/>
      <c r="AG34" s="7"/>
      <c r="AH34" s="7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2:62" s="1" customFormat="1" x14ac:dyDescent="0.25">
      <c r="AD35" s="10" t="s">
        <v>29</v>
      </c>
      <c r="AE35" s="10" t="s">
        <v>29</v>
      </c>
      <c r="AF35" s="10" t="s">
        <v>29</v>
      </c>
      <c r="AG35" s="10" t="s">
        <v>29</v>
      </c>
      <c r="AH35" s="10" t="s">
        <v>29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2:62" s="1" customFormat="1" x14ac:dyDescent="0.25">
      <c r="AD36" s="20">
        <v>0.12</v>
      </c>
      <c r="AE36" s="22">
        <v>0.18</v>
      </c>
      <c r="AF36" s="1" t="s">
        <v>34</v>
      </c>
      <c r="AG36" s="1" t="s">
        <v>35</v>
      </c>
      <c r="AH36" s="1" t="s">
        <v>36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2:62" s="1" customFormat="1" x14ac:dyDescent="0.25">
      <c r="AD37" s="20">
        <v>0.16</v>
      </c>
      <c r="AE37" s="22">
        <v>0.22</v>
      </c>
      <c r="AF37" s="1" t="s">
        <v>37</v>
      </c>
      <c r="AG37" s="1" t="s">
        <v>38</v>
      </c>
      <c r="AH37" s="1" t="s">
        <v>39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2:62" s="1" customFormat="1" x14ac:dyDescent="0.25">
      <c r="AE38" s="22">
        <v>0.24</v>
      </c>
      <c r="AF38" s="1" t="s">
        <v>40</v>
      </c>
      <c r="AG38" s="1" t="s">
        <v>41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2:62" s="1" customFormat="1" x14ac:dyDescent="0.25">
      <c r="AE39" s="22">
        <v>0.28000000000000003</v>
      </c>
      <c r="AF39" s="1" t="s">
        <v>42</v>
      </c>
      <c r="AG39" s="1" t="s">
        <v>43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2:62" s="1" customFormat="1" x14ac:dyDescent="0.25">
      <c r="AF40" s="1" t="s">
        <v>44</v>
      </c>
      <c r="AG40" s="1" t="s">
        <v>45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2:62" s="1" customFormat="1" x14ac:dyDescent="0.25">
      <c r="AF41" s="1" t="s">
        <v>46</v>
      </c>
    </row>
    <row r="42" spans="2:62" s="1" customFormat="1" x14ac:dyDescent="0.25">
      <c r="AF42" s="3" t="s">
        <v>47</v>
      </c>
    </row>
    <row r="43" spans="2:62" s="1" customFormat="1" x14ac:dyDescent="0.25">
      <c r="AF43" s="3" t="s">
        <v>48</v>
      </c>
    </row>
    <row r="44" spans="2:62" s="1" customFormat="1" x14ac:dyDescent="0.25">
      <c r="AF44" s="1" t="s">
        <v>49</v>
      </c>
      <c r="AG44" s="11"/>
    </row>
    <row r="45" spans="2:62" s="1" customFormat="1" x14ac:dyDescent="0.25">
      <c r="AF45" s="1" t="s">
        <v>50</v>
      </c>
      <c r="AG45" s="11"/>
    </row>
    <row r="46" spans="2:62" s="1" customFormat="1" x14ac:dyDescent="0.25"/>
    <row r="47" spans="2:62" s="1" customFormat="1" x14ac:dyDescent="0.25"/>
  </sheetData>
  <dataConsolidate/>
  <mergeCells count="2">
    <mergeCell ref="D6:M6"/>
    <mergeCell ref="D7:M7"/>
  </mergeCells>
  <dataValidations count="6">
    <dataValidation type="list" allowBlank="1" showInputMessage="1" showErrorMessage="1" sqref="C10:C27">
      <formula1>$AH$35:$AH$37</formula1>
    </dataValidation>
    <dataValidation type="list" allowBlank="1" showInputMessage="1" showErrorMessage="1" sqref="R11:R27">
      <formula1>$AD$35:$AD$37</formula1>
    </dataValidation>
    <dataValidation type="list" allowBlank="1" showInputMessage="1" showErrorMessage="1" sqref="T10:T27">
      <formula1>$AE$35:$AE$39</formula1>
    </dataValidation>
    <dataValidation type="list" allowBlank="1" showInputMessage="1" showErrorMessage="1" sqref="AA10:AA27">
      <formula1>$AF$35:$AF$45</formula1>
    </dataValidation>
    <dataValidation type="list" allowBlank="1" showInputMessage="1" showErrorMessage="1" sqref="AB10:AB27">
      <formula1>$AG$35:$AG$40</formula1>
    </dataValidation>
    <dataValidation type="list" operator="equal" allowBlank="1" showInputMessage="1" showErrorMessage="1" promptTitle="Veljið hlutfall" sqref="R10">
      <formula1>$AD$36:$AD$37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Íbúðayfirlit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Tinna Dögg Guðmundsdóttir</dc:creator>
  <cp:lastModifiedBy>Tinna Dögg Guðmundsdóttir</cp:lastModifiedBy>
  <dcterms:created xsi:type="dcterms:W3CDTF">2016-12-22T13:47:24Z</dcterms:created>
  <dcterms:modified xsi:type="dcterms:W3CDTF">2016-12-22T15:21:12Z</dcterms:modified>
</cp:coreProperties>
</file>